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2\"/>
    </mc:Choice>
  </mc:AlternateContent>
  <bookViews>
    <workbookView xWindow="0" yWindow="120" windowWidth="15360" windowHeight="6900" tabRatio="84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7" r:id="rId11"/>
    <sheet name="8. Общие сведения" sheetId="16" r:id="rId12"/>
  </sheets>
  <definedNames>
    <definedName name="_xlnm._FilterDatabase" localSheetId="10" hidden="1">'7. Паспорт отчет о закупке '!$A$25:$AZ$40</definedName>
  </definedNames>
  <calcPr calcId="162913" calcMode="manual"/>
</workbook>
</file>

<file path=xl/calcChain.xml><?xml version="1.0" encoding="utf-8"?>
<calcChain xmlns="http://schemas.openxmlformats.org/spreadsheetml/2006/main">
  <c r="A39" i="17" l="1"/>
  <c r="A40" i="17" s="1"/>
  <c r="R140" i="16"/>
  <c r="R138" i="16"/>
  <c r="D40" i="17"/>
  <c r="D39" i="17"/>
  <c r="D38" i="17"/>
  <c r="D37" i="17"/>
  <c r="D36" i="17"/>
  <c r="D35" i="17"/>
  <c r="D34" i="17"/>
  <c r="D33" i="17"/>
  <c r="D32" i="17"/>
  <c r="D31" i="17"/>
  <c r="D30" i="17"/>
  <c r="D29" i="17"/>
  <c r="D28" i="17"/>
  <c r="D27" i="17"/>
  <c r="N34" i="10" l="1"/>
  <c r="N33" i="10"/>
  <c r="N32" i="10"/>
  <c r="J34" i="10"/>
  <c r="J31" i="10"/>
  <c r="O140" i="16" l="1"/>
  <c r="P140" i="16" s="1"/>
  <c r="O138" i="16"/>
  <c r="P138" i="16" s="1"/>
  <c r="B34" i="16" l="1"/>
  <c r="B35" i="16" l="1"/>
  <c r="B132" i="16"/>
  <c r="B134" i="16" s="1"/>
  <c r="A5" i="7" l="1"/>
  <c r="A5" i="5"/>
</calcChain>
</file>

<file path=xl/sharedStrings.xml><?xml version="1.0" encoding="utf-8"?>
<sst xmlns="http://schemas.openxmlformats.org/spreadsheetml/2006/main" count="4238" uniqueCount="917">
  <si>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</si>
  <si>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</si>
  <si>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</si>
  <si>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</si>
  <si>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</si>
  <si>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J_000-55-1-03.13-1663</t>
  </si>
  <si>
    <t>(идентификатор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</si>
  <si>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</si>
  <si>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</si>
  <si>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</si>
  <si>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</si>
  <si>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</si>
  <si>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</si>
  <si>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</si>
  <si>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</si>
  <si>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</si>
  <si>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</si>
  <si>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</si>
  <si>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</si>
  <si>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</si>
  <si>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</si>
  <si>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</si>
  <si>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</si>
  <si>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</si>
  <si>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</si>
  <si>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</si>
  <si>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</si>
  <si>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</si>
  <si>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</si>
  <si>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</si>
  <si>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</si>
  <si>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</si>
  <si>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</si>
  <si>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</si>
  <si>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</si>
  <si>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</si>
  <si>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</si>
  <si>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</si>
  <si>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</si>
  <si>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</si>
  <si>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</si>
  <si>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</si>
  <si>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</si>
  <si>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</si>
  <si>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</si>
  <si>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</si>
  <si>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</si>
  <si>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</si>
  <si>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</si>
  <si>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</si>
  <si>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</si>
  <si>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</si>
  <si>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</si>
  <si>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</si>
  <si>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</si>
  <si>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</si>
  <si>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</si>
  <si>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</si>
  <si>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</si>
  <si>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</si>
  <si>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</si>
  <si>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</si>
  <si>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</si>
  <si>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</si>
  <si>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</si>
  <si>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</si>
  <si>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</si>
  <si>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</si>
  <si>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</si>
  <si>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</si>
  <si>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</si>
  <si>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</si>
  <si>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</si>
  <si>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</si>
  <si>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</si>
  <si>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</si>
  <si>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</si>
  <si>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</si>
  <si>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</si>
  <si>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</si>
  <si>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</si>
  <si>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</si>
  <si>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</si>
  <si>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</si>
  <si>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</si>
  <si>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</si>
  <si>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</si>
  <si>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</si>
  <si>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</si>
  <si>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</si>
  <si>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</si>
  <si>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</si>
  <si>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</si>
  <si>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</si>
  <si>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</si>
  <si>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</si>
  <si>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</si>
  <si>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</si>
  <si>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</si>
  <si>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</si>
  <si>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</si>
  <si>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</si>
  <si>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</si>
  <si>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</si>
  <si>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</si>
  <si>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</si>
  <si>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</si>
  <si>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</si>
  <si>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</si>
  <si>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</si>
  <si>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</si>
  <si>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</si>
  <si>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</si>
  <si>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</si>
  <si>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</si>
  <si>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</si>
  <si>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</si>
  <si>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</si>
  <si>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</si>
  <si>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</si>
  <si>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</si>
  <si>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</si>
  <si>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</si>
  <si>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</si>
  <si>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</si>
  <si>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</si>
  <si>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</si>
  <si>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</si>
  <si>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</si>
  <si>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</si>
  <si>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</si>
  <si>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</si>
  <si>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</si>
  <si>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</si>
  <si>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</si>
  <si>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</si>
  <si>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</si>
  <si>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</si>
  <si>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</si>
  <si>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</si>
  <si>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</si>
  <si>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</si>
  <si>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</si>
  <si>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</si>
  <si>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</si>
  <si>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</si>
  <si>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</si>
  <si>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</si>
  <si>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</si>
  <si>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</si>
  <si>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</si>
  <si>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</si>
  <si>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</si>
  <si>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</si>
  <si>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</si>
  <si>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</si>
  <si>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</si>
  <si>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</si>
  <si>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</si>
  <si>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</si>
  <si>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</si>
  <si>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</si>
  <si>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</si>
  <si>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</si>
  <si>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</si>
  <si>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</si>
  <si>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</si>
  <si>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</si>
  <si>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</si>
  <si>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</si>
  <si>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</si>
  <si>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</si>
  <si>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</si>
  <si>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</si>
  <si>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</si>
  <si>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</si>
  <si>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</si>
  <si>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</si>
  <si>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</si>
  <si>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</si>
  <si>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</si>
  <si>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</si>
  <si>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</si>
  <si>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</si>
  <si>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</si>
  <si>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</si>
  <si>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</si>
  <si>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</si>
  <si>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</si>
  <si>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</si>
  <si>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</si>
  <si>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</si>
  <si>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</si>
  <si>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</si>
  <si>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</si>
  <si>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</si>
  <si>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</si>
  <si>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</si>
  <si>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</si>
  <si>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</si>
  <si>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</si>
  <si>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</si>
  <si>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</si>
  <si>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</si>
  <si>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</si>
  <si>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</si>
  <si>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</si>
  <si>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</si>
  <si>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</si>
  <si>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</si>
  <si>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</si>
  <si>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</si>
  <si>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</si>
  <si>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</si>
  <si>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</si>
  <si>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</si>
  <si>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</si>
  <si>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</si>
  <si>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</si>
  <si>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</si>
  <si>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</si>
  <si>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</si>
  <si>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</si>
  <si>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</si>
  <si>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</si>
  <si>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</si>
  <si>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</si>
  <si>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</si>
  <si>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</si>
  <si>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</si>
  <si>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</si>
  <si>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</si>
  <si>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</si>
  <si>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</si>
  <si>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</si>
  <si>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</si>
  <si>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</si>
  <si>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</si>
  <si>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</si>
  <si>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</si>
  <si>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</si>
  <si>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</si>
  <si>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</si>
  <si>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</si>
  <si>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</si>
  <si>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</si>
  <si>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</si>
  <si>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</si>
  <si>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</si>
  <si>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</si>
  <si>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</si>
  <si>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</si>
  <si>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</si>
  <si>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</si>
  <si>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</si>
  <si>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</si>
  <si>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</si>
  <si>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</si>
  <si>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</si>
  <si>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</si>
  <si>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</si>
  <si>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</si>
  <si>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</si>
  <si>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</si>
  <si>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</si>
  <si>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</si>
  <si>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</si>
  <si>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</si>
  <si>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</si>
  <si>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</si>
  <si>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</si>
  <si>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</si>
  <si>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</si>
  <si>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</si>
  <si>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</si>
  <si>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</si>
  <si>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</si>
  <si>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</si>
  <si>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</si>
  <si>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</si>
  <si>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</si>
  <si>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</si>
  <si>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</si>
  <si>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</si>
  <si>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</si>
  <si>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</si>
  <si>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</si>
  <si>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</si>
  <si>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</si>
  <si>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</si>
  <si>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</si>
  <si>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</si>
  <si>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</si>
  <si>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</si>
  <si>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</si>
  <si>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</si>
  <si>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</si>
  <si>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</si>
  <si>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</si>
  <si>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</si>
  <si>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</si>
  <si>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</si>
  <si>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</si>
  <si>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</si>
  <si>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</si>
  <si>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</si>
  <si>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</si>
  <si>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</si>
  <si>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</si>
  <si>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</si>
  <si>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</si>
  <si>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</si>
  <si>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</si>
  <si>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</si>
  <si>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</si>
  <si>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</si>
  <si>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</si>
  <si>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</si>
  <si>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</si>
  <si>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</si>
  <si>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</si>
  <si>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</si>
  <si>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</si>
  <si>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</si>
  <si>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</si>
  <si>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</si>
  <si>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</si>
  <si>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</si>
  <si>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</si>
  <si>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</si>
  <si>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</si>
  <si>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</si>
  <si>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</si>
  <si>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</si>
  <si>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</si>
  <si>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</si>
  <si>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</si>
  <si>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</si>
  <si>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</si>
  <si>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</si>
  <si>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</si>
  <si>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</si>
  <si>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</si>
  <si>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</si>
  <si>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</si>
  <si>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</si>
  <si>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</si>
  <si>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</si>
  <si>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</si>
  <si>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</si>
  <si>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</si>
  <si>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</si>
  <si>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</si>
  <si>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</si>
  <si>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</si>
  <si>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</si>
  <si>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</si>
  <si>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</si>
  <si>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</si>
  <si>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</si>
  <si>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</si>
  <si>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</si>
  <si>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</si>
  <si>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</si>
  <si>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</si>
  <si>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</si>
  <si>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</si>
  <si>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</si>
  <si>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</si>
  <si>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</si>
  <si>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</si>
  <si>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</si>
  <si>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</si>
  <si>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</si>
  <si>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</si>
  <si>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</si>
  <si>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</si>
  <si>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</si>
  <si>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</si>
  <si>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</si>
  <si>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</si>
  <si>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</si>
  <si>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</si>
  <si>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</si>
  <si>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</si>
  <si>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</si>
  <si>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</si>
  <si>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</si>
  <si>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</si>
  <si>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</si>
  <si>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</si>
  <si>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</si>
  <si>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</si>
  <si>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</si>
  <si>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</si>
  <si>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</si>
  <si>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</si>
  <si>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</si>
  <si>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</si>
  <si>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</si>
  <si>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</si>
  <si>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</si>
  <si>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</si>
  <si>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</si>
  <si>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</si>
  <si>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</si>
  <si>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</si>
  <si>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</si>
  <si>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</si>
  <si>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</si>
  <si>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</si>
  <si>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Региональный</t>
  </si>
  <si>
    <t>+</t>
  </si>
  <si>
    <t>16 (МВА)</t>
  </si>
  <si>
    <t>нет этапов</t>
  </si>
  <si>
    <t>нд</t>
  </si>
  <si>
    <t>Трансформатор силовой масляный</t>
  </si>
  <si>
    <t>ТДН-16000/110</t>
  </si>
  <si>
    <t>Т-1</t>
  </si>
  <si>
    <t>Т-2</t>
  </si>
  <si>
    <t>ТМГСУ-250/10,5</t>
  </si>
  <si>
    <t>ТСН-1</t>
  </si>
  <si>
    <t>ТСН-2</t>
  </si>
  <si>
    <t>Выключатель</t>
  </si>
  <si>
    <t>LTB 145 D1/B</t>
  </si>
  <si>
    <t>Не определен</t>
  </si>
  <si>
    <t>BB/TEL-10-20</t>
  </si>
  <si>
    <t>ВЛЗ</t>
  </si>
  <si>
    <t>жб</t>
  </si>
  <si>
    <t>«ПС Краснозатонская, яч.607 – СМВ-9»</t>
  </si>
  <si>
    <t>ВЛ</t>
  </si>
  <si>
    <t>«ПС Краснозатонская, яч.609, яч.618 – РП №34»</t>
  </si>
  <si>
    <t>«ПС Краснозатонская, яч.610 – ТП №742</t>
  </si>
  <si>
    <t>«ПС Краснозатонская, яч.607 – ТП №735»</t>
  </si>
  <si>
    <t>Дер.</t>
  </si>
  <si>
    <t>«ПС Краснозатонская, яч.616 – ТП №405»</t>
  </si>
  <si>
    <t>ВМПП-10-630-20</t>
  </si>
  <si>
    <t>BЭ/TEL-10-630-20</t>
  </si>
  <si>
    <t>яч.620д</t>
  </si>
  <si>
    <t>яч.615д</t>
  </si>
  <si>
    <t>яч. 607 д</t>
  </si>
  <si>
    <t>яч. 609 д</t>
  </si>
  <si>
    <t>яч. 611 д</t>
  </si>
  <si>
    <t>яч. 613 д</t>
  </si>
  <si>
    <t>яч. 603д</t>
  </si>
  <si>
    <t>яч. 602 д</t>
  </si>
  <si>
    <t>яч. 604 д</t>
  </si>
  <si>
    <t>яч. 608 д</t>
  </si>
  <si>
    <t>яч. 610 д</t>
  </si>
  <si>
    <t>яч. 612 д</t>
  </si>
  <si>
    <t>яч. 614 д</t>
  </si>
  <si>
    <t>яч. 616 д</t>
  </si>
  <si>
    <t>яч. 618 д</t>
  </si>
  <si>
    <t>ПС 110/10 кВ "Краснозатонская"</t>
  </si>
  <si>
    <t>НТМИ-10</t>
  </si>
  <si>
    <t>яч.606д</t>
  </si>
  <si>
    <t>яч.605д</t>
  </si>
  <si>
    <t>Трансформатор напряжения</t>
  </si>
  <si>
    <t>ТМ-25/10/0,23</t>
  </si>
  <si>
    <t>МВ-110 Т-1</t>
  </si>
  <si>
    <t>МВ-110 Т-2</t>
  </si>
  <si>
    <t>СМВ-110</t>
  </si>
  <si>
    <t>ММО-110-1250-20У1</t>
  </si>
  <si>
    <t>Год 2022</t>
  </si>
  <si>
    <t>Год 2023</t>
  </si>
  <si>
    <t>Год 2024</t>
  </si>
  <si>
    <t>Год 2025</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</si>
  <si>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</si>
  <si>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Сметная стоимость проекта в прогнозных ценах с НДС, млн. руб.</t>
  </si>
  <si>
    <t>«ПС Краснозатонская, яч.1 – СМВ-9»</t>
  </si>
  <si>
    <t>«ПС Краснозатонская, яч.2,3 – РП-34»</t>
  </si>
  <si>
    <t>«ПС Краснозатонская, яч.5 – ТП №742</t>
  </si>
  <si>
    <t>«ПС Краснозатонская, яч.6 – ТП №735»</t>
  </si>
  <si>
    <t>«ПС Краснозатонская, яч.7 – ТП №405»</t>
  </si>
  <si>
    <t>«ПСКраснозатонская, яч.7 – ТП №405»</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</si>
  <si>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</si>
  <si>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ПС 110/10 кВ Краснозатонская</t>
  </si>
  <si>
    <t>экспертная оценка</t>
  </si>
  <si>
    <t>без отключений</t>
  </si>
  <si>
    <t>акт №297 от 27.08.17</t>
  </si>
  <si>
    <t>Исчерпание ресурса</t>
  </si>
  <si>
    <t>акт №131 от 09.06.15</t>
  </si>
  <si>
    <t>шт./комплекты</t>
  </si>
  <si>
    <t>га.</t>
  </si>
  <si>
    <t>т.у.</t>
  </si>
  <si>
    <t>протяженность, км</t>
  </si>
  <si>
    <t>площадь, м2</t>
  </si>
  <si>
    <t>3.8</t>
  </si>
  <si>
    <t>3.9</t>
  </si>
  <si>
    <t>3.10</t>
  </si>
  <si>
    <t>3.11</t>
  </si>
  <si>
    <t>4.8</t>
  </si>
  <si>
    <t>4.9</t>
  </si>
  <si>
    <t>4.10</t>
  </si>
  <si>
    <t>4.11</t>
  </si>
  <si>
    <t>5.7</t>
  </si>
  <si>
    <t>5.8</t>
  </si>
  <si>
    <t>5.9</t>
  </si>
  <si>
    <t>5.10</t>
  </si>
  <si>
    <t>7.6</t>
  </si>
  <si>
    <t>7.7</t>
  </si>
  <si>
    <t>7.8</t>
  </si>
  <si>
    <t>7.9</t>
  </si>
  <si>
    <t>м2</t>
  </si>
  <si>
    <t>2.1. Услуги</t>
  </si>
  <si>
    <t>Филиал</t>
  </si>
  <si>
    <t>Мониторинг цен рынка</t>
  </si>
  <si>
    <t>ЕП</t>
  </si>
  <si>
    <t>Неэлектронная</t>
  </si>
  <si>
    <t>01.01.2020</t>
  </si>
  <si>
    <t>07.02.2020</t>
  </si>
  <si>
    <t>п.5.8.1.11. Единого стандарта закупок ПА</t>
  </si>
  <si>
    <t>Разрешение ЦКК № 8 от 07.02.2020</t>
  </si>
  <si>
    <t>29.02.2020</t>
  </si>
  <si>
    <t>02.12.2019</t>
  </si>
  <si>
    <t>31.12.2019</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</si>
  <si>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</si>
  <si>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МО Город Сыктывкар</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</si>
  <si>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</si>
  <si>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</si>
  <si>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</si>
  <si>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 от сметной стоимости проекта</t>
  </si>
  <si>
    <t>оплачено по договору, млн. руб.</t>
  </si>
  <si>
    <t>освоено по договору, млн. руб.</t>
  </si>
  <si>
    <t>объем заключенного договора в ценах  2019 года с НДС, млн. руб.</t>
  </si>
  <si>
    <t>2</t>
  </si>
  <si>
    <t>3</t>
  </si>
  <si>
    <t>4</t>
  </si>
  <si>
    <t>5</t>
  </si>
  <si>
    <t>6</t>
  </si>
  <si>
    <t>7</t>
  </si>
  <si>
    <t>МВА: ввод -  32(0) км: ввод -  8,52(0,52)</t>
  </si>
  <si>
    <t>47</t>
  </si>
  <si>
    <t>0</t>
  </si>
  <si>
    <t>502,09213789</t>
  </si>
  <si>
    <t>сметный расчёт</t>
  </si>
  <si>
    <t>объем заключенного договора в ценах  2020 года с НДС, млн. руб.</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</si>
  <si>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</si>
  <si>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</si>
  <si>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</si>
  <si>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 СМР, %</t>
  </si>
  <si>
    <t>0%</t>
  </si>
  <si>
    <t>- поставка основного оборудования, %</t>
  </si>
  <si>
    <t>- разработка проектной документации и рабочей документации, %</t>
  </si>
  <si>
    <t>4,59%</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</si>
  <si>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</si>
  <si>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</si>
  <si>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</si>
  <si>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</si>
  <si>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</si>
  <si>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</si>
  <si>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</si>
  <si>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</si>
  <si>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</si>
  <si>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</si>
  <si>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</si>
  <si>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</si>
  <si>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</si>
  <si>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</si>
  <si>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</si>
  <si>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</si>
  <si>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</si>
  <si>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</si>
  <si>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</si>
  <si>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</si>
  <si>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</si>
  <si>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</si>
  <si>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</si>
  <si>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</si>
  <si>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</si>
  <si>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</si>
  <si>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</si>
  <si>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</si>
  <si>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</si>
  <si>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</si>
  <si>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</si>
  <si>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</si>
  <si>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</si>
  <si>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</si>
  <si>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</si>
  <si>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</si>
  <si>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</si>
  <si>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</si>
  <si>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</si>
  <si>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</si>
  <si>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</si>
  <si>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</si>
  <si>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</si>
  <si>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</si>
  <si>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</si>
  <si>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</si>
  <si>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</si>
  <si>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</si>
  <si>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</si>
  <si>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</si>
  <si>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52</t>
  </si>
  <si>
    <t>53</t>
  </si>
  <si>
    <t xml:space="preserve">Реконструкция трансформаторных и иных подстанций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</si>
  <si>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Развитие электрической сети;</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</si>
  <si>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</si>
  <si>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2,775 млн. руб/ км - ВЛ 
11,464 млн. руб/ - МВА 
0,594 млн. руб/ шт</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</si>
  <si>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</si>
  <si>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</si>
  <si>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</si>
  <si>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</si>
  <si>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</si>
  <si>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Предложение по корректировке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</si>
  <si>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</si>
  <si>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</si>
  <si>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</si>
  <si>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</si>
  <si>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</si>
  <si>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</si>
  <si>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</si>
  <si>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</si>
  <si>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48</t>
  </si>
  <si>
    <t>49</t>
  </si>
  <si>
    <t>50</t>
  </si>
  <si>
    <t>51</t>
  </si>
  <si>
    <t>Прочие</t>
  </si>
  <si>
    <t>0,00008565</t>
  </si>
  <si>
    <t>0 %</t>
  </si>
  <si>
    <t>0,00337074</t>
  </si>
  <si>
    <t>0,00334082</t>
  </si>
  <si>
    <t>0,00037175</t>
  </si>
  <si>
    <t>0,00036845</t>
  </si>
  <si>
    <t>0,00275739</t>
  </si>
  <si>
    <t>0,0007849</t>
  </si>
  <si>
    <t>0,00077794</t>
  </si>
  <si>
    <t>объем заключенного договора в ценах  2012 года с НДС, млн. руб.</t>
  </si>
  <si>
    <t>0,00086868</t>
  </si>
  <si>
    <t>0,00020144</t>
  </si>
  <si>
    <t>0,00006606</t>
  </si>
  <si>
    <t>0,00130085</t>
  </si>
  <si>
    <t>0,00038583</t>
  </si>
  <si>
    <t>объем заключенного договора в ценах  2013 года с НДС, млн. руб.</t>
  </si>
  <si>
    <t>Филиал ПАО "Россети Северо-Запад" в Республике Коми</t>
  </si>
  <si>
    <t>ПАО "Россети Северо-Запад"</t>
  </si>
  <si>
    <t>1.1. Работы, услуги</t>
  </si>
  <si>
    <t>Услуги аренды по объектам: Строительство ВЛ 110 кВ ПС 220/110/10 кВ «Сыктывкар»-ПС 110/10 кВ «Краснозатонская» (ЮЭС) (ВЛ 110 кВ - 27,268 км, ПС 220/110/10 кВ - 2х16 МВА);</t>
  </si>
  <si>
    <t>ПО</t>
  </si>
  <si>
    <t>b2b-mrsk.ru</t>
  </si>
  <si>
    <t>01.07.2012</t>
  </si>
  <si>
    <t>11.07.2012</t>
  </si>
  <si>
    <t>31.03.2019</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</si>
  <si>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</si>
  <si>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КУМИ г.Сыктывкар</t>
  </si>
  <si>
    <t>01.01.2012</t>
  </si>
  <si>
    <t>31.01.2012</t>
  </si>
  <si>
    <t>13.07.2012</t>
  </si>
  <si>
    <t>Администрация Эжвинского района</t>
  </si>
  <si>
    <t>01.03.2012</t>
  </si>
  <si>
    <t>23.03.2012</t>
  </si>
  <si>
    <t>01.01.2019</t>
  </si>
  <si>
    <t>СМР</t>
  </si>
  <si>
    <t>Выполнение полного комплекса работ по объектам: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</si>
  <si>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Укрупненный расчет</t>
  </si>
  <si>
    <t>АО «Энергосервис Северо-Запада»</t>
  </si>
  <si>
    <t>03.10.2020</t>
  </si>
  <si>
    <t>25.01.2020</t>
  </si>
  <si>
    <t>26.03.2012</t>
  </si>
  <si>
    <t>ПЗ</t>
  </si>
  <si>
    <t>30.03.2019</t>
  </si>
  <si>
    <t>Комитет лесов РК</t>
  </si>
  <si>
    <t>06.06.2013</t>
  </si>
  <si>
    <t>13.02.0012</t>
  </si>
  <si>
    <t xml:space="preserve"> 0</t>
  </si>
  <si>
    <t>01.02.2022</t>
  </si>
  <si>
    <t>01.05.2021</t>
  </si>
  <si>
    <t xml:space="preserve"> 100</t>
  </si>
  <si>
    <t>30.07.2022</t>
  </si>
  <si>
    <t>01.07.2022</t>
  </si>
  <si>
    <t>31.07.2022</t>
  </si>
  <si>
    <t>01.10.2022</t>
  </si>
  <si>
    <t>01.04.2023</t>
  </si>
  <si>
    <t>01.12.2022</t>
  </si>
  <si>
    <t>01.11.2023</t>
  </si>
  <si>
    <t>01.11.2022</t>
  </si>
  <si>
    <t>01.12.2023</t>
  </si>
  <si>
    <t>02.12.2023</t>
  </si>
  <si>
    <t>02.12.2022</t>
  </si>
  <si>
    <t>12.12.2023</t>
  </si>
  <si>
    <t>10.12.2023</t>
  </si>
  <si>
    <t>29.12.2023</t>
  </si>
  <si>
    <t>28.12.2023</t>
  </si>
  <si>
    <t>31.12.2023</t>
  </si>
  <si>
    <t>31.03.2024</t>
  </si>
  <si>
    <t>договор Услуги от 11.07.2012 № 01/12-415 контрагент Комитет по управлению муниципальным имуществом АМО ГО "Сыктывкар"</t>
  </si>
  <si>
    <t>договор Услуги от 13.07.2012 № 03/12-8 контрагент Комитет по управлению муниципальным имуществом АМО ГО "Сыктывкар"</t>
  </si>
  <si>
    <t>договор Услуги от 13.07.2012 № 04/12-84 контрагент Комитет по управлению муниципальным имуществом АМО ГО "Сыктывкар"</t>
  </si>
  <si>
    <t>договор Услуги от 13.07.2012 № 01/12-419 контрагент Комитет по управлению муниципальным имуществом АМО ГО "Сыктывкар"</t>
  </si>
  <si>
    <t>договор Услуги от 11.07.2012 № 01/12-417 контрагент Комитет по управлению муниципальным имуществом АМО ГО "Сыктывкар"</t>
  </si>
  <si>
    <t>договор Аренды от 31.01.2012 № 05/12-7 контрагент Комитет по управлению муниципальным имуществом АМО ГО "Сыктывкар"</t>
  </si>
  <si>
    <t>договор Аренды от 31.01.2012 № 05/12-6 контрагент Комитет по управлению муниципальным имуществом АМО ГО "Сыктывкар"</t>
  </si>
  <si>
    <t>договор Аренды от 26.03.2012 № 01/12-207 контрагент Комитет по управлению муниципальным имуществом АМО ГО "Сыктывкар"</t>
  </si>
  <si>
    <t>договор Аренды от 26.03.2012 № 01/12-209 контрагент Комитет по управлению муниципальным имуществом АМО ГО "Сыктывкар"</t>
  </si>
  <si>
    <t>договор Аренды от 02.12.2019 № 05/19-157 контрагент   "Администрация муниципального образования городского округа Сыктывкар"</t>
  </si>
  <si>
    <t>договор Аренды от 02.12.2019 № 05/19-156 контрагент Администрация МО городского округа "Сыктывкар"</t>
  </si>
  <si>
    <t>договор Аренды от 02.12.2019 № 04/19-61 контрагент Администрация МО городского округа "Сыктывкар"</t>
  </si>
  <si>
    <t>договор Аренды от 23.03.2012 № 02/12-33 контрагент Администрация Эжвинского района МО ГО "Сыктывкар"</t>
  </si>
  <si>
    <t>договор Аренды от 06.06.2013 № С0990519/03/13-АЗ контрагент Комитет лесов Республики Коми</t>
  </si>
  <si>
    <t>31.12.2020</t>
  </si>
  <si>
    <t>- по прочим договорам</t>
  </si>
  <si>
    <t>- по прочим договорам (в разбивке по каждому контрагенту и по договорам)</t>
  </si>
  <si>
    <t>92,32 %</t>
  </si>
  <si>
    <t>463,54676524</t>
  </si>
  <si>
    <t>- по договорам подряда (в разбивке по каждому подрядчику и по договорам):</t>
  </si>
  <si>
    <t>2023</t>
  </si>
  <si>
    <t>Реконструкция не по тех.состоянию, а по причине строительства новой ПС-110/10 кВ</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</si>
  <si>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</si>
  <si>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Реализация ИП в срок</t>
  </si>
  <si>
    <t xml:space="preserve"> Цена договора, 
тыс. руб. 
(с НДС)</t>
  </si>
  <si>
    <t xml:space="preserve">нд </t>
  </si>
  <si>
    <t>18.01.2021</t>
  </si>
  <si>
    <t xml:space="preserve">закупка осуществлялась на несколько ИП:F_000-55-2-01.12-0026 </t>
  </si>
  <si>
    <t>31.05.2020</t>
  </si>
  <si>
    <t xml:space="preserve">На листе 8 указана фактическая стоимость по результатам исполнения договора в размере 0,06606 тыс. руб с НДС
закупка осуществлялась на несколько ИП:F_000-55-2-01.12-0026 </t>
  </si>
  <si>
    <t xml:space="preserve">  "Администрация муниципального образования городского округа Сыктывкар"</t>
  </si>
  <si>
    <t>31.01.2020</t>
  </si>
  <si>
    <t xml:space="preserve"> АО «Энергосервис Северо-Запада» , Полный комплекс работ , Выполнение комплексных работ , 25.01.2020 , 5/20-Ю</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</si>
  <si>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t>
  </si>
  <si>
    <t xml:space="preserve">договор на Полный комплекс работ подрядчик АО «Энергосервис Северо-Запада» (заключен с взаимозависимым лицом без проведения закупочных процедур) от 25.01.2020 № 5/20-Ю с учетом  ДС от 03.10.2020 № 1 </t>
  </si>
  <si>
    <t>Год раскрытия информации: 2022 год</t>
  </si>
  <si>
    <t>Замена линий электропередачи:
8 	Км(на уровне напряжения 10 кВ)	2023 г.;
Замена выключателей:
4 	шт(на уровне напряжения 110 кВ)	2023 г.;
Замена силовых (авто-) трансформаторов:
32 	МВА(на уровне напряжения 110 кВ)	2023 г.;
Оценка изменения средней продолжительности прекращения передачи электрической энергии потребителям услуг:
-0,040047612 		2024 г.;
-0,040047612 		2025 г.;
-0,040047612 		2026 г.;
-0,040047612 		2027 г.;
Оценка изменения средней частоты прекращения передачи электрической энергии потребителям услуг:
-0,013697834 		2024 г.;
-0,013697834 		2025 г.;
-0,013697834 		2026 г.;
-0,013697834 		2027 г.;
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2023 г.;</t>
  </si>
  <si>
    <t>394,342 млн.руб. с НДС</t>
  </si>
  <si>
    <t>323,14 млн.руб. без НДС</t>
  </si>
  <si>
    <t>7,35 МВА от 15.12.2021</t>
  </si>
  <si>
    <t xml:space="preserve">Содержание в соответствии с договором ТП (ТУ) мероприятий, реализуемых в рамках инвестиционного проекта, по: </t>
  </si>
  <si>
    <t xml:space="preserve">факт 2021 года </t>
  </si>
  <si>
    <t>Год 2026</t>
  </si>
  <si>
    <t>Год 2027</t>
  </si>
  <si>
    <t xml:space="preserve"> по состоянию на 01.01.2022</t>
  </si>
  <si>
    <t>по состоянию на 01.01.2022</t>
  </si>
  <si>
    <t>458,01404420</t>
  </si>
  <si>
    <t>33,10091055</t>
  </si>
  <si>
    <t>124,30265790</t>
  </si>
  <si>
    <t>63,67164264</t>
  </si>
  <si>
    <t>249,54766063</t>
  </si>
  <si>
    <t>323,14041591</t>
  </si>
  <si>
    <t>94,99637387</t>
  </si>
  <si>
    <t>71,20198565</t>
  </si>
  <si>
    <t>344,54403450</t>
  </si>
  <si>
    <t>394,34240156</t>
  </si>
  <si>
    <t>357,07921623</t>
  </si>
  <si>
    <t>120,77099746</t>
  </si>
  <si>
    <t>109,79381432</t>
  </si>
  <si>
    <t>36,45263522</t>
  </si>
  <si>
    <t>218,87644342</t>
  </si>
  <si>
    <t>46,12217168</t>
  </si>
  <si>
    <t>313,87281729</t>
  </si>
  <si>
    <t>145,01292166</t>
  </si>
  <si>
    <t>381,32114043</t>
  </si>
  <si>
    <t>348,22022988</t>
  </si>
  <si>
    <t>87,85002268</t>
  </si>
  <si>
    <t>30,67121721</t>
  </si>
  <si>
    <t>277,01824423</t>
  </si>
  <si>
    <t>418,41011491</t>
  </si>
  <si>
    <t>376,20015159</t>
  </si>
  <si>
    <t>28,89023778</t>
  </si>
  <si>
    <t>161,52637211</t>
  </si>
  <si>
    <t>53,05973568</t>
  </si>
  <si>
    <t>221,59479012</t>
  </si>
  <si>
    <t>8,47764629</t>
  </si>
  <si>
    <t>6,72832543</t>
  </si>
  <si>
    <t>3,97866838</t>
  </si>
  <si>
    <t>140,89298764</t>
  </si>
  <si>
    <t>56,56374568</t>
  </si>
  <si>
    <t>43,27167457</t>
  </si>
  <si>
    <t>84,32924196</t>
  </si>
  <si>
    <t>97,62131307</t>
  </si>
  <si>
    <t>180,96135692</t>
  </si>
  <si>
    <t>72,64983405</t>
  </si>
  <si>
    <t>108,31152287</t>
  </si>
  <si>
    <t>88,07812406</t>
  </si>
  <si>
    <t>47,61748160</t>
  </si>
  <si>
    <t>24,91156940</t>
  </si>
  <si>
    <t>32,31279238</t>
  </si>
  <si>
    <t>28,95402529</t>
  </si>
  <si>
    <t>44,55774592</t>
  </si>
  <si>
    <t>32,000</t>
  </si>
  <si>
    <t>8,520</t>
  </si>
  <si>
    <t>47,000</t>
  </si>
  <si>
    <t>4,000</t>
  </si>
  <si>
    <t>8,000</t>
  </si>
  <si>
    <t>11,20854115</t>
  </si>
  <si>
    <t>9,34045096</t>
  </si>
  <si>
    <t>Затраты на выполнение работ хозяйственным способом (ПИР, СМР)</t>
  </si>
  <si>
    <t>0,02644332</t>
  </si>
  <si>
    <t>Другие затраты (гос. регистрация, агентское вознаграждение и т.д.)</t>
  </si>
  <si>
    <t>0,00661619</t>
  </si>
  <si>
    <t>30.09.2021</t>
  </si>
  <si>
    <t>На листе 8 указана фактическая стоимость по результатам исполнения договора в размере 7,57918 тыс. руб с НДС</t>
  </si>
  <si>
    <t>30.06.2021</t>
  </si>
  <si>
    <t>На листе 8 указана фактическая стоимость по результатам исполнения договора в размере 1,76487 тыс. руб с НДС</t>
  </si>
  <si>
    <t>25.12.2015</t>
  </si>
  <si>
    <t>17.12.2015</t>
  </si>
  <si>
    <t>18.11.2021</t>
  </si>
  <si>
    <t>3,06</t>
  </si>
  <si>
    <t>1 912</t>
  </si>
  <si>
    <t>2,96</t>
  </si>
  <si>
    <t>5 600,57</t>
  </si>
  <si>
    <t>9,301</t>
  </si>
  <si>
    <t>141 479</t>
  </si>
  <si>
    <t>0,04</t>
  </si>
  <si>
    <t>0,014</t>
  </si>
  <si>
    <t>2018</t>
  </si>
  <si>
    <t>141 251</t>
  </si>
  <si>
    <t>2 021</t>
  </si>
  <si>
    <t>2017</t>
  </si>
  <si>
    <t>3,6</t>
  </si>
  <si>
    <t>1 456</t>
  </si>
  <si>
    <t>3,4</t>
  </si>
  <si>
    <t>5 241,6</t>
  </si>
  <si>
    <t>12,24</t>
  </si>
  <si>
    <t>0,037</t>
  </si>
  <si>
    <t>0,01</t>
  </si>
  <si>
    <t>2 022</t>
  </si>
  <si>
    <t>2016</t>
  </si>
  <si>
    <t>139 861</t>
  </si>
  <si>
    <t>2 023</t>
  </si>
  <si>
    <t>2015</t>
  </si>
  <si>
    <t>2,52</t>
  </si>
  <si>
    <t>2 368</t>
  </si>
  <si>
    <t>2,53</t>
  </si>
  <si>
    <t>5 959,55</t>
  </si>
  <si>
    <t>6,362</t>
  </si>
  <si>
    <t>138 444</t>
  </si>
  <si>
    <t>0,043</t>
  </si>
  <si>
    <t>0,017</t>
  </si>
  <si>
    <t>Нарушение структуры материала в результате длительн</t>
  </si>
  <si>
    <t>2 024</t>
  </si>
  <si>
    <t>-0,040047612</t>
  </si>
  <si>
    <t>-0,013697834</t>
  </si>
  <si>
    <t>2 025</t>
  </si>
  <si>
    <t>2 026</t>
  </si>
  <si>
    <t>2 027</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</si>
  <si>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</si>
  <si>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</si>
  <si>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1986</t>
  </si>
  <si>
    <t>70</t>
  </si>
  <si>
    <t>21,55</t>
  </si>
  <si>
    <t>22,69</t>
  </si>
  <si>
    <t>2022</t>
  </si>
  <si>
    <t>95</t>
  </si>
  <si>
    <t>2,4</t>
  </si>
  <si>
    <t>4,68</t>
  </si>
  <si>
    <t>«ПС Краснозатонская, яч.603 – ТП №402»</t>
  </si>
  <si>
    <t>«ПС Краснозатонская, яч.4 – ТП №402»</t>
  </si>
  <si>
    <t>«ПСКраснозатонская, яч.4 – ТП №402»</t>
  </si>
  <si>
    <t>1990</t>
  </si>
  <si>
    <t>9,03</t>
  </si>
  <si>
    <t>10,17</t>
  </si>
  <si>
    <t>1978</t>
  </si>
  <si>
    <t>6,34</t>
  </si>
  <si>
    <t>7,48</t>
  </si>
  <si>
    <t>1979</t>
  </si>
  <si>
    <t>0,4</t>
  </si>
  <si>
    <t>1,54</t>
  </si>
  <si>
    <t>2014</t>
  </si>
  <si>
    <t>1974</t>
  </si>
  <si>
    <t>11,133</t>
  </si>
  <si>
    <t>12,273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</si>
  <si>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</si>
  <si>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</si>
  <si>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110</t>
  </si>
  <si>
    <t>Акт технического освидетельствования №51-010-11-1/1453 от 26.05.2017</t>
  </si>
  <si>
    <t>1982</t>
  </si>
  <si>
    <t>0,25</t>
  </si>
  <si>
    <t>1981</t>
  </si>
  <si>
    <t>2011</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</si>
  <si>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</si>
  <si>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</si>
  <si>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</si>
  <si>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</si>
  <si>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</si>
  <si>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</si>
  <si>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</si>
  <si>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</si>
  <si>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</si>
  <si>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</si>
  <si>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МО городского округа "Сыктывкар"</t>
  </si>
  <si>
    <t>Процент выполнения за отчетный период (%)</t>
  </si>
  <si>
    <t>Предложения по корректирующим мероприятиям по устранению отставания</t>
  </si>
  <si>
    <t>1.2.1.</t>
  </si>
  <si>
    <t>15.01.2022</t>
  </si>
  <si>
    <t>3.7.</t>
  </si>
  <si>
    <t>-446 088,74656</t>
  </si>
  <si>
    <t>до 2022</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</si>
  <si>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</si>
  <si>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</si>
  <si>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</si>
  <si>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</si>
  <si>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</si>
  <si>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</si>
  <si>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</si>
  <si>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</si>
  <si>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</si>
  <si>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</si>
  <si>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</si>
  <si>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</si>
  <si>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</si>
  <si>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</si>
  <si>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</si>
  <si>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</si>
  <si>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</si>
  <si>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</si>
  <si>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</si>
  <si>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</si>
  <si>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</si>
  <si>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</si>
  <si>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</si>
  <si>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</si>
  <si>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</si>
  <si>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Республика Коми, пгт Краснозатонский</t>
  </si>
  <si>
    <t>Протокол заседания Технического совета филиала ПАО «МРСК Северо-Запада» «Комиэнерго» от 05.10.2018 №279(02)пр; Акт технического освидетельствования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Протокол комплексной оценки состояния силового трансформатора по результатам обязательных периодических испытаний № 010-14К от 28.05.2014; Протокол комплексной оценки состояния силового трансформатора по результатам обязательных периодических испытаний № 011-14К от 28.05.2014; Акт технического освидетельствования от 23.08.2021</t>
  </si>
  <si>
    <t>Декабрь 2023</t>
  </si>
  <si>
    <t>Заключен с взаимозависимым лицом без проведения закупочных процедур от 25.01.2020 № 5/20-Ю. 
закупка на заключение доп. соглашения к договору  от 25.01.2020№5/20-Ю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</si>
</sst>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 _₽_-;\-* #,##0\ _₽_-;_-* &quot;-&quot;\ _₽_-;_-@_-"/>
    <numFmt numFmtId="165" formatCode="_-* #,##0.00\ _₽_-;\-* #,##0.00\ _₽_-;_-* &quot;-&quot;??\ _₽_-;_-@_-"/>
    <numFmt numFmtId="166" formatCode="0.0"/>
    <numFmt numFmtId="167" formatCode="_-* #,##0.00_р_._-;\-* #,##0.00_р_._-;_-* &quot;-&quot;??_р_._-;_-@_-"/>
    <numFmt numFmtId="168" formatCode="#,##0_ ;\-#,##0\ "/>
    <numFmt numFmtId="169" formatCode="_-* #,##0.00\ _р_._-;\-* #,##0.00\ _р_._-;_-* &quot;-&quot;??\ _р_._-;_-@_-"/>
    <numFmt numFmtId="170" formatCode="_(&quot;р.&quot;* #,##0.00_);_(&quot;р.&quot;* \(#,##0.00\);_(&quot;р.&quot;* &quot;-&quot;??_);_(@_)"/>
    <numFmt numFmtId="171" formatCode="_-* #,##0_$_-;\-* #,##0_$_-;_-* &quot;-&quot;_$_-;_-@_-"/>
    <numFmt numFmtId="172" formatCode="_-* #,##0.00_$_-;\-* #,##0.00_$_-;_-* &quot;-&quot;??_$_-;_-@_-"/>
    <numFmt numFmtId="173" formatCode="&quot;$&quot;#,##0_);[Red]\(&quot;$&quot;#,##0\)"/>
    <numFmt numFmtId="174" formatCode="_-* #,##0.00&quot;$&quot;_-;\-* #,##0.00&quot;$&quot;_-;_-* &quot;-&quot;??&quot;$&quot;_-;_-@_-"/>
    <numFmt numFmtId="175" formatCode="General_)"/>
    <numFmt numFmtId="176" formatCode="0.0000"/>
    <numFmt numFmtId="177" formatCode="0.00000"/>
    <numFmt numFmtId="178" formatCode="#,##0.00000"/>
    <numFmt numFmtId="179" formatCode="#,##0.0"/>
    <numFmt numFmtId="180" formatCode="0.00000000"/>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1"/>
      <color theme="1"/>
      <name val="Arial"/>
      <family val="2"/>
      <charset val="204"/>
    </font>
    <font>
      <sz val="10"/>
      <name val="Arial Cyr"/>
      <charset val="204"/>
    </font>
    <font>
      <sz val="10"/>
      <name val="Helv"/>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
      <color indexed="8"/>
      <name val="Courier"/>
      <family val="3"/>
    </font>
    <font>
      <sz val="1"/>
      <color indexed="8"/>
      <name val="Courier"/>
      <family val="1"/>
      <charset val="204"/>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12"/>
      <name val="Arial"/>
      <family val="2"/>
      <charset val="204"/>
    </font>
    <font>
      <sz val="10"/>
      <color theme="1"/>
      <name val="Arial Cyr"/>
      <family val="2"/>
      <charset val="204"/>
    </font>
    <font>
      <sz val="11"/>
      <name val="Times New Roman Cyr"/>
      <family val="1"/>
      <charset val="204"/>
    </font>
    <font>
      <sz val="8"/>
      <name val="Arial"/>
      <family val="2"/>
      <charset val="204"/>
    </font>
    <font>
      <sz val="10"/>
      <name val="NTHarmonica"/>
    </font>
    <font>
      <sz val="12"/>
      <color theme="1"/>
      <name val="Times New Roman"/>
      <family val="2"/>
    </font>
    <font>
      <b/>
      <u/>
      <sz val="14"/>
      <color theme="1"/>
      <name val="Times New Roman"/>
      <family val="2"/>
    </font>
    <font>
      <sz val="11"/>
      <color theme="1"/>
      <name val="Times New Roman"/>
      <family val="1"/>
      <charset val="204"/>
    </font>
    <font>
      <sz val="8"/>
      <name val="Arial"/>
      <family val="2"/>
    </font>
    <font>
      <sz val="12"/>
      <name val="Times New Roman"/>
      <family val="1"/>
    </font>
    <font>
      <sz val="11"/>
      <color theme="0"/>
      <name val="Calibri"/>
      <family val="2"/>
      <charset val="204"/>
      <scheme val="minor"/>
    </font>
    <font>
      <sz val="10"/>
      <color indexed="8"/>
      <name val="Times New Roman"/>
      <family val="1"/>
      <charset val="1"/>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54"/>
      </top>
      <bottom style="double">
        <color indexed="5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54"/>
      </top>
      <bottom style="double">
        <color indexed="5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62">
    <xf numFmtId="0" fontId="0" fillId="0" borderId="0"/>
    <xf numFmtId="0" fontId="10" fillId="0" borderId="0"/>
    <xf numFmtId="0" fontId="11" fillId="0" borderId="0"/>
    <xf numFmtId="0" fontId="9" fillId="0" borderId="0"/>
    <xf numFmtId="0" fontId="9" fillId="0" borderId="0"/>
    <xf numFmtId="0" fontId="10" fillId="0" borderId="0"/>
    <xf numFmtId="0" fontId="13" fillId="0" borderId="0"/>
    <xf numFmtId="0" fontId="10" fillId="0" borderId="0"/>
    <xf numFmtId="0" fontId="9" fillId="0" borderId="0"/>
    <xf numFmtId="0" fontId="10" fillId="0" borderId="0"/>
    <xf numFmtId="0" fontId="14" fillId="0" borderId="0"/>
    <xf numFmtId="0" fontId="15" fillId="0" borderId="0"/>
    <xf numFmtId="0" fontId="10" fillId="0" borderId="0"/>
    <xf numFmtId="0" fontId="16"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0" borderId="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20" fillId="7" borderId="19" applyNumberFormat="0" applyAlignment="0" applyProtection="0"/>
    <xf numFmtId="0" fontId="21" fillId="20" borderId="20" applyNumberFormat="0" applyAlignment="0" applyProtection="0"/>
    <xf numFmtId="0" fontId="22" fillId="20" borderId="19" applyNumberFormat="0" applyAlignment="0" applyProtection="0"/>
    <xf numFmtId="0" fontId="23" fillId="0" borderId="0" applyBorder="0">
      <alignment horizontal="center" vertical="center" wrapText="1"/>
    </xf>
    <xf numFmtId="0" fontId="24" fillId="0" borderId="21" applyNumberFormat="0" applyFill="0" applyAlignment="0" applyProtection="0"/>
    <xf numFmtId="0" fontId="25" fillId="0" borderId="22" applyNumberFormat="0" applyFill="0" applyAlignment="0" applyProtection="0"/>
    <xf numFmtId="0" fontId="26" fillId="0" borderId="23" applyNumberFormat="0" applyFill="0" applyAlignment="0" applyProtection="0"/>
    <xf numFmtId="0" fontId="26" fillId="0" borderId="0" applyNumberFormat="0" applyFill="0" applyBorder="0" applyAlignment="0" applyProtection="0"/>
    <xf numFmtId="0" fontId="27" fillId="0" borderId="24" applyNumberFormat="0" applyFill="0" applyAlignment="0" applyProtection="0"/>
    <xf numFmtId="0" fontId="28" fillId="21" borderId="25"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0" borderId="0"/>
    <xf numFmtId="0" fontId="10" fillId="0" borderId="0"/>
    <xf numFmtId="0" fontId="14" fillId="0" borderId="0"/>
    <xf numFmtId="0" fontId="32" fillId="0" borderId="0"/>
    <xf numFmtId="0" fontId="32" fillId="0" borderId="0"/>
    <xf numFmtId="0" fontId="10" fillId="0" borderId="0"/>
    <xf numFmtId="0" fontId="31" fillId="0" borderId="0"/>
    <xf numFmtId="0" fontId="10" fillId="0" borderId="0"/>
    <xf numFmtId="0" fontId="10" fillId="0" borderId="0"/>
    <xf numFmtId="0" fontId="16" fillId="0" borderId="0"/>
    <xf numFmtId="0" fontId="9" fillId="0" borderId="0"/>
    <xf numFmtId="0" fontId="9" fillId="0" borderId="0"/>
    <xf numFmtId="0" fontId="9" fillId="0" borderId="0"/>
    <xf numFmtId="0" fontId="9" fillId="0" borderId="0"/>
    <xf numFmtId="0" fontId="10" fillId="0" borderId="0"/>
    <xf numFmtId="0" fontId="33" fillId="3" borderId="0" applyNumberFormat="0" applyBorder="0" applyAlignment="0" applyProtection="0"/>
    <xf numFmtId="0" fontId="34" fillId="0" borderId="0" applyNumberFormat="0" applyFill="0" applyBorder="0" applyAlignment="0" applyProtection="0"/>
    <xf numFmtId="0" fontId="17" fillId="23" borderId="26" applyNumberFormat="0" applyFont="0" applyAlignment="0" applyProtection="0"/>
    <xf numFmtId="9" fontId="31" fillId="0" borderId="0" applyFont="0" applyFill="0" applyBorder="0" applyAlignment="0" applyProtection="0"/>
    <xf numFmtId="9" fontId="10" fillId="0" borderId="0" applyFont="0" applyFill="0" applyBorder="0" applyAlignment="0" applyProtection="0"/>
    <xf numFmtId="9" fontId="35" fillId="0" borderId="0" applyFont="0" applyFill="0" applyBorder="0" applyAlignment="0" applyProtection="0"/>
    <xf numFmtId="0" fontId="36" fillId="0" borderId="27" applyNumberFormat="0" applyFill="0" applyAlignment="0" applyProtection="0"/>
    <xf numFmtId="0" fontId="37" fillId="0" borderId="0"/>
    <xf numFmtId="0" fontId="38" fillId="0" borderId="0" applyNumberFormat="0" applyFill="0" applyBorder="0" applyAlignment="0" applyProtection="0"/>
    <xf numFmtId="167" fontId="9" fillId="0" borderId="0" applyFont="0" applyFill="0" applyBorder="0" applyAlignment="0" applyProtection="0"/>
    <xf numFmtId="168" fontId="31" fillId="0" borderId="0" applyFont="0" applyFill="0" applyBorder="0" applyAlignment="0" applyProtection="0"/>
    <xf numFmtId="169" fontId="9" fillId="0" borderId="0" applyFont="0" applyFill="0" applyBorder="0" applyAlignment="0" applyProtection="0"/>
    <xf numFmtId="0" fontId="39" fillId="4" borderId="0" applyNumberFormat="0" applyBorder="0" applyAlignment="0" applyProtection="0"/>
    <xf numFmtId="0" fontId="9" fillId="0" borderId="0"/>
    <xf numFmtId="0" fontId="10" fillId="0" borderId="0"/>
    <xf numFmtId="0" fontId="9" fillId="0" borderId="0"/>
    <xf numFmtId="9" fontId="9" fillId="0" borderId="0" applyFont="0" applyFill="0" applyBorder="0" applyAlignment="0" applyProtection="0"/>
    <xf numFmtId="0" fontId="9" fillId="0" borderId="0"/>
    <xf numFmtId="0" fontId="10" fillId="0" borderId="0"/>
    <xf numFmtId="0" fontId="10" fillId="0" borderId="0"/>
    <xf numFmtId="0" fontId="9" fillId="0" borderId="0"/>
    <xf numFmtId="0" fontId="10" fillId="0" borderId="0"/>
    <xf numFmtId="0" fontId="9" fillId="0" borderId="0"/>
    <xf numFmtId="0" fontId="17" fillId="0" borderId="0"/>
    <xf numFmtId="0" fontId="9" fillId="0" borderId="0"/>
    <xf numFmtId="0" fontId="9" fillId="0" borderId="0"/>
    <xf numFmtId="9" fontId="9" fillId="0" borderId="0" applyFont="0" applyFill="0" applyBorder="0" applyAlignment="0" applyProtection="0"/>
    <xf numFmtId="0" fontId="9"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37"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15"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37" fillId="0" borderId="0"/>
    <xf numFmtId="0" fontId="37" fillId="0" borderId="0"/>
    <xf numFmtId="0" fontId="15"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170" fontId="40" fillId="0" borderId="0">
      <protection locked="0"/>
    </xf>
    <xf numFmtId="170" fontId="40" fillId="0" borderId="0">
      <protection locked="0"/>
    </xf>
    <xf numFmtId="170" fontId="41" fillId="0" borderId="0">
      <protection locked="0"/>
    </xf>
    <xf numFmtId="170" fontId="41" fillId="0" borderId="0">
      <protection locked="0"/>
    </xf>
    <xf numFmtId="170" fontId="41" fillId="0" borderId="0">
      <protection locked="0"/>
    </xf>
    <xf numFmtId="0" fontId="40" fillId="0" borderId="29">
      <protection locked="0"/>
    </xf>
    <xf numFmtId="0" fontId="42" fillId="0" borderId="0">
      <protection locked="0"/>
    </xf>
    <xf numFmtId="0" fontId="42" fillId="0" borderId="0">
      <protection locked="0"/>
    </xf>
    <xf numFmtId="0" fontId="41" fillId="0" borderId="29">
      <protection locked="0"/>
    </xf>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4"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8" fillId="30" borderId="0" applyNumberFormat="0" applyBorder="0" applyAlignment="0" applyProtection="0"/>
    <xf numFmtId="0" fontId="18" fillId="30" borderId="0" applyNumberFormat="0" applyBorder="0" applyAlignment="0" applyProtection="0"/>
    <xf numFmtId="0" fontId="17" fillId="28" borderId="0" applyNumberFormat="0" applyBorder="0" applyAlignment="0" applyProtection="0"/>
    <xf numFmtId="0" fontId="17" fillId="31" borderId="0" applyNumberFormat="0" applyBorder="0" applyAlignment="0" applyProtection="0"/>
    <xf numFmtId="0" fontId="18" fillId="29" borderId="0" applyNumberFormat="0" applyBorder="0" applyAlignment="0" applyProtection="0"/>
    <xf numFmtId="0" fontId="18" fillId="24"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8" fillId="29" borderId="0" applyNumberFormat="0" applyBorder="0" applyAlignment="0" applyProtection="0"/>
    <xf numFmtId="0" fontId="18" fillId="32" borderId="0" applyNumberFormat="0" applyBorder="0" applyAlignment="0" applyProtection="0"/>
    <xf numFmtId="0" fontId="17" fillId="33"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8" fillId="34"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8" fillId="29" borderId="0" applyNumberFormat="0" applyBorder="0" applyAlignment="0" applyProtection="0"/>
    <xf numFmtId="0" fontId="43" fillId="35" borderId="0" applyNumberFormat="0" applyBorder="0" applyAlignment="0" applyProtection="0"/>
    <xf numFmtId="0" fontId="44" fillId="36" borderId="19" applyNumberFormat="0" applyAlignment="0" applyProtection="0"/>
    <xf numFmtId="0" fontId="28" fillId="30" borderId="25" applyNumberFormat="0" applyAlignment="0" applyProtection="0"/>
    <xf numFmtId="171" fontId="31" fillId="0" borderId="0" applyFont="0" applyFill="0" applyBorder="0" applyAlignment="0" applyProtection="0"/>
    <xf numFmtId="172" fontId="31" fillId="0" borderId="0" applyFont="0" applyFill="0" applyBorder="0" applyAlignment="0" applyProtection="0"/>
    <xf numFmtId="173" fontId="45" fillId="0" borderId="0" applyFont="0" applyFill="0" applyBorder="0" applyAlignment="0" applyProtection="0"/>
    <xf numFmtId="174" fontId="31" fillId="0" borderId="0" applyFont="0" applyFill="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39" fillId="31" borderId="0" applyNumberFormat="0" applyBorder="0" applyAlignment="0" applyProtection="0"/>
    <xf numFmtId="0" fontId="46" fillId="0" borderId="30" applyNumberFormat="0" applyFill="0" applyAlignment="0" applyProtection="0"/>
    <xf numFmtId="0" fontId="47" fillId="0" borderId="22" applyNumberFormat="0" applyFill="0" applyAlignment="0" applyProtection="0"/>
    <xf numFmtId="0" fontId="48" fillId="0" borderId="31" applyNumberFormat="0" applyFill="0" applyAlignment="0" applyProtection="0"/>
    <xf numFmtId="0" fontId="48" fillId="0" borderId="0" applyNumberFormat="0" applyFill="0" applyBorder="0" applyAlignment="0" applyProtection="0"/>
    <xf numFmtId="0" fontId="20" fillId="29" borderId="19" applyNumberFormat="0" applyAlignment="0" applyProtection="0"/>
    <xf numFmtId="0" fontId="49" fillId="0" borderId="27" applyNumberFormat="0" applyFill="0" applyAlignment="0" applyProtection="0"/>
    <xf numFmtId="0" fontId="30" fillId="40" borderId="0" applyNumberFormat="0" applyBorder="0" applyAlignment="0" applyProtection="0"/>
    <xf numFmtId="0" fontId="31" fillId="0" borderId="0"/>
    <xf numFmtId="0" fontId="50" fillId="0" borderId="0"/>
    <xf numFmtId="0" fontId="31" fillId="28" borderId="26" applyNumberFormat="0" applyFont="0" applyAlignment="0" applyProtection="0"/>
    <xf numFmtId="0" fontId="21" fillId="36" borderId="20" applyNumberFormat="0" applyAlignment="0" applyProtection="0"/>
    <xf numFmtId="0" fontId="51" fillId="0" borderId="0" applyNumberFormat="0">
      <alignment horizontal="left"/>
    </xf>
    <xf numFmtId="0" fontId="52" fillId="0" borderId="0" applyNumberFormat="0" applyFill="0" applyBorder="0" applyAlignment="0" applyProtection="0"/>
    <xf numFmtId="0" fontId="27" fillId="0" borderId="32" applyNumberFormat="0" applyFill="0" applyAlignment="0" applyProtection="0"/>
    <xf numFmtId="0" fontId="38" fillId="0" borderId="0" applyNumberFormat="0" applyFill="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175" fontId="53" fillId="0" borderId="33">
      <protection locked="0"/>
    </xf>
    <xf numFmtId="0" fontId="20" fillId="7" borderId="19" applyNumberFormat="0" applyAlignment="0" applyProtection="0"/>
    <xf numFmtId="0" fontId="21" fillId="20" borderId="20" applyNumberFormat="0" applyAlignment="0" applyProtection="0"/>
    <xf numFmtId="0" fontId="21" fillId="20" borderId="20" applyNumberFormat="0" applyAlignment="0" applyProtection="0"/>
    <xf numFmtId="0" fontId="22" fillId="20" borderId="19" applyNumberFormat="0" applyAlignment="0" applyProtection="0"/>
    <xf numFmtId="0" fontId="24" fillId="0" borderId="21" applyNumberFormat="0" applyFill="0" applyAlignment="0" applyProtection="0"/>
    <xf numFmtId="0" fontId="25" fillId="0" borderId="22" applyNumberFormat="0" applyFill="0" applyAlignment="0" applyProtection="0"/>
    <xf numFmtId="0" fontId="26" fillId="0" borderId="23" applyNumberFormat="0" applyFill="0" applyAlignment="0" applyProtection="0"/>
    <xf numFmtId="0" fontId="26" fillId="0" borderId="0" applyNumberFormat="0" applyFill="0" applyBorder="0" applyAlignment="0" applyProtection="0"/>
    <xf numFmtId="0" fontId="54" fillId="0" borderId="34" applyBorder="0">
      <alignment horizontal="center" vertical="center" wrapText="1"/>
    </xf>
    <xf numFmtId="175" fontId="55" fillId="41" borderId="33"/>
    <xf numFmtId="4" fontId="56" fillId="42" borderId="28" applyBorder="0">
      <alignment horizontal="right"/>
    </xf>
    <xf numFmtId="0" fontId="27" fillId="0" borderId="24" applyNumberFormat="0" applyFill="0" applyAlignment="0" applyProtection="0"/>
    <xf numFmtId="0" fontId="27" fillId="0" borderId="24" applyNumberFormat="0" applyFill="0" applyAlignment="0" applyProtection="0"/>
    <xf numFmtId="0" fontId="28" fillId="21" borderId="25" applyNumberFormat="0" applyAlignment="0" applyProtection="0"/>
    <xf numFmtId="0" fontId="57" fillId="0" borderId="0">
      <alignment horizontal="center" vertical="top" wrapText="1"/>
    </xf>
    <xf numFmtId="0" fontId="58" fillId="0" borderId="0">
      <alignment horizontal="center" vertical="center" wrapText="1"/>
    </xf>
    <xf numFmtId="0" fontId="59" fillId="43" borderId="0" applyFill="0">
      <alignment wrapText="1"/>
    </xf>
    <xf numFmtId="0" fontId="29" fillId="0" borderId="0" applyNumberFormat="0" applyFill="0" applyBorder="0" applyAlignment="0" applyProtection="0"/>
    <xf numFmtId="0" fontId="30" fillId="22" borderId="0" applyNumberFormat="0" applyBorder="0" applyAlignment="0" applyProtection="0"/>
    <xf numFmtId="0" fontId="10" fillId="0" borderId="0"/>
    <xf numFmtId="0" fontId="60" fillId="0" borderId="0"/>
    <xf numFmtId="0" fontId="14" fillId="0" borderId="0"/>
    <xf numFmtId="0" fontId="10" fillId="0" borderId="0"/>
    <xf numFmtId="0" fontId="14"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3" fillId="3" borderId="0" applyNumberFormat="0" applyBorder="0" applyAlignment="0" applyProtection="0"/>
    <xf numFmtId="166" fontId="61" fillId="42" borderId="18" applyNumberFormat="0" applyBorder="0" applyAlignment="0">
      <alignment vertical="center"/>
      <protection locked="0"/>
    </xf>
    <xf numFmtId="0" fontId="34" fillId="0" borderId="0" applyNumberFormat="0" applyFill="0" applyBorder="0" applyAlignment="0" applyProtection="0"/>
    <xf numFmtId="0" fontId="17" fillId="23" borderId="26" applyNumberFormat="0" applyFont="0" applyAlignment="0" applyProtection="0"/>
    <xf numFmtId="0" fontId="17" fillId="23" borderId="26" applyNumberFormat="0" applyFont="0" applyAlignment="0" applyProtection="0"/>
    <xf numFmtId="9" fontId="14" fillId="0" borderId="0" applyFont="0" applyFill="0" applyBorder="0" applyAlignment="0" applyProtection="0"/>
    <xf numFmtId="9" fontId="10" fillId="0" borderId="0" applyFont="0" applyFill="0" applyBorder="0" applyAlignment="0" applyProtection="0"/>
    <xf numFmtId="9" fontId="60" fillId="0" borderId="0" applyFont="0" applyFill="0" applyBorder="0" applyAlignment="0" applyProtection="0"/>
    <xf numFmtId="0" fontId="36" fillId="0" borderId="27" applyNumberFormat="0" applyFill="0" applyAlignment="0" applyProtection="0"/>
    <xf numFmtId="0" fontId="15" fillId="0" borderId="0"/>
    <xf numFmtId="38" fontId="62" fillId="0" borderId="0">
      <alignment vertical="top"/>
    </xf>
    <xf numFmtId="38" fontId="62" fillId="0" borderId="0">
      <alignment vertical="top"/>
    </xf>
    <xf numFmtId="0" fontId="38" fillId="0" borderId="0" applyNumberFormat="0" applyFill="0" applyBorder="0" applyAlignment="0" applyProtection="0"/>
    <xf numFmtId="49" fontId="59" fillId="0" borderId="0">
      <alignment horizontal="center"/>
    </xf>
    <xf numFmtId="164" fontId="63" fillId="0" borderId="0" applyFont="0" applyFill="0" applyBorder="0" applyAlignment="0" applyProtection="0"/>
    <xf numFmtId="165" fontId="63"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5" fontId="10"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4" fontId="56" fillId="43" borderId="0" applyFont="0" applyBorder="0">
      <alignment horizontal="right"/>
    </xf>
    <xf numFmtId="4" fontId="56" fillId="43" borderId="35" applyBorder="0">
      <alignment horizontal="right"/>
    </xf>
    <xf numFmtId="4" fontId="56" fillId="44" borderId="36" applyBorder="0">
      <alignment horizontal="right"/>
    </xf>
    <xf numFmtId="0" fontId="39" fillId="4" borderId="0" applyNumberFormat="0" applyBorder="0" applyAlignment="0" applyProtection="0"/>
    <xf numFmtId="170" fontId="41" fillId="0" borderId="0">
      <protection locked="0"/>
    </xf>
    <xf numFmtId="0" fontId="9" fillId="0" borderId="0"/>
    <xf numFmtId="0" fontId="9" fillId="0" borderId="0"/>
    <xf numFmtId="0" fontId="9" fillId="0" borderId="0"/>
    <xf numFmtId="0" fontId="20" fillId="7" borderId="41" applyNumberFormat="0" applyAlignment="0" applyProtection="0"/>
    <xf numFmtId="0" fontId="21" fillId="20" borderId="42" applyNumberFormat="0" applyAlignment="0" applyProtection="0"/>
    <xf numFmtId="0" fontId="22" fillId="20" borderId="41" applyNumberFormat="0" applyAlignment="0" applyProtection="0"/>
    <xf numFmtId="0" fontId="27" fillId="0" borderId="43" applyNumberFormat="0" applyFill="0" applyAlignment="0" applyProtection="0"/>
    <xf numFmtId="0" fontId="17" fillId="23" borderId="44" applyNumberFormat="0" applyFont="0" applyAlignment="0" applyProtection="0"/>
    <xf numFmtId="0" fontId="44" fillId="36" borderId="41" applyNumberFormat="0" applyAlignment="0" applyProtection="0"/>
    <xf numFmtId="0" fontId="20" fillId="29" borderId="41" applyNumberFormat="0" applyAlignment="0" applyProtection="0"/>
    <xf numFmtId="0" fontId="31" fillId="28" borderId="44" applyNumberFormat="0" applyFont="0" applyAlignment="0" applyProtection="0"/>
    <xf numFmtId="0" fontId="21" fillId="36" borderId="42" applyNumberFormat="0" applyAlignment="0" applyProtection="0"/>
    <xf numFmtId="0" fontId="27" fillId="0" borderId="46" applyNumberFormat="0" applyFill="0" applyAlignment="0" applyProtection="0"/>
    <xf numFmtId="0" fontId="20" fillId="7" borderId="41" applyNumberFormat="0" applyAlignment="0" applyProtection="0"/>
    <xf numFmtId="0" fontId="21" fillId="20" borderId="42" applyNumberFormat="0" applyAlignment="0" applyProtection="0"/>
    <xf numFmtId="0" fontId="21" fillId="20" borderId="42" applyNumberFormat="0" applyAlignment="0" applyProtection="0"/>
    <xf numFmtId="0" fontId="22" fillId="20" borderId="41" applyNumberFormat="0" applyAlignment="0" applyProtection="0"/>
    <xf numFmtId="4" fontId="56" fillId="42" borderId="45" applyBorder="0">
      <alignment horizontal="right"/>
    </xf>
    <xf numFmtId="0" fontId="27" fillId="0" borderId="43" applyNumberFormat="0" applyFill="0" applyAlignment="0" applyProtection="0"/>
    <xf numFmtId="0" fontId="27" fillId="0" borderId="43" applyNumberFormat="0" applyFill="0" applyAlignment="0" applyProtection="0"/>
    <xf numFmtId="0" fontId="17" fillId="23" borderId="44" applyNumberFormat="0" applyFont="0" applyAlignment="0" applyProtection="0"/>
    <xf numFmtId="0" fontId="17" fillId="23" borderId="44" applyNumberFormat="0" applyFont="0" applyAlignment="0" applyProtection="0"/>
    <xf numFmtId="0" fontId="67" fillId="0" borderId="0"/>
    <xf numFmtId="0" fontId="67" fillId="0" borderId="0"/>
    <xf numFmtId="0" fontId="67" fillId="0" borderId="0"/>
    <xf numFmtId="0" fontId="67" fillId="0" borderId="0"/>
    <xf numFmtId="9" fontId="9" fillId="0" borderId="0" applyFont="0" applyFill="0" applyBorder="0" applyAlignment="0" applyProtection="0"/>
    <xf numFmtId="0" fontId="67" fillId="0" borderId="0"/>
    <xf numFmtId="0" fontId="20" fillId="7" borderId="50" applyNumberFormat="0" applyAlignment="0" applyProtection="0"/>
    <xf numFmtId="0" fontId="21" fillId="20" borderId="51" applyNumberFormat="0" applyAlignment="0" applyProtection="0"/>
    <xf numFmtId="0" fontId="22" fillId="20" borderId="50" applyNumberFormat="0" applyAlignment="0" applyProtection="0"/>
    <xf numFmtId="0" fontId="27" fillId="0" borderId="52" applyNumberFormat="0" applyFill="0" applyAlignment="0" applyProtection="0"/>
    <xf numFmtId="0" fontId="17" fillId="23" borderId="53" applyNumberFormat="0" applyFont="0" applyAlignment="0" applyProtection="0"/>
    <xf numFmtId="0" fontId="44" fillId="36" borderId="50" applyNumberFormat="0" applyAlignment="0" applyProtection="0"/>
    <xf numFmtId="0" fontId="20" fillId="29" borderId="50" applyNumberFormat="0" applyAlignment="0" applyProtection="0"/>
    <xf numFmtId="0" fontId="31" fillId="28" borderId="53" applyNumberFormat="0" applyFont="0" applyAlignment="0" applyProtection="0"/>
    <xf numFmtId="0" fontId="21" fillId="36" borderId="51" applyNumberFormat="0" applyAlignment="0" applyProtection="0"/>
    <xf numFmtId="0" fontId="27" fillId="0" borderId="54" applyNumberFormat="0" applyFill="0" applyAlignment="0" applyProtection="0"/>
    <xf numFmtId="0" fontId="20" fillId="7" borderId="50" applyNumberFormat="0" applyAlignment="0" applyProtection="0"/>
    <xf numFmtId="0" fontId="21" fillId="20" borderId="51" applyNumberFormat="0" applyAlignment="0" applyProtection="0"/>
    <xf numFmtId="0" fontId="21" fillId="20" borderId="51" applyNumberFormat="0" applyAlignment="0" applyProtection="0"/>
    <xf numFmtId="0" fontId="22" fillId="20" borderId="50" applyNumberFormat="0" applyAlignment="0" applyProtection="0"/>
    <xf numFmtId="4" fontId="56" fillId="42" borderId="49" applyBorder="0">
      <alignment horizontal="right"/>
    </xf>
    <xf numFmtId="0" fontId="27" fillId="0" borderId="52" applyNumberFormat="0" applyFill="0" applyAlignment="0" applyProtection="0"/>
    <xf numFmtId="0" fontId="27" fillId="0" borderId="52" applyNumberFormat="0" applyFill="0" applyAlignment="0" applyProtection="0"/>
    <xf numFmtId="0" fontId="17" fillId="23" borderId="53" applyNumberFormat="0" applyFont="0" applyAlignment="0" applyProtection="0"/>
    <xf numFmtId="0" fontId="17" fillId="23" borderId="53" applyNumberFormat="0" applyFont="0" applyAlignment="0" applyProtection="0"/>
    <xf numFmtId="0" fontId="20" fillId="7" borderId="50" applyNumberFormat="0" applyAlignment="0" applyProtection="0"/>
    <xf numFmtId="0" fontId="21" fillId="20" borderId="51" applyNumberFormat="0" applyAlignment="0" applyProtection="0"/>
    <xf numFmtId="0" fontId="22" fillId="20" borderId="50" applyNumberFormat="0" applyAlignment="0" applyProtection="0"/>
    <xf numFmtId="0" fontId="27" fillId="0" borderId="52" applyNumberFormat="0" applyFill="0" applyAlignment="0" applyProtection="0"/>
    <xf numFmtId="0" fontId="17" fillId="23" borderId="53" applyNumberFormat="0" applyFont="0" applyAlignment="0" applyProtection="0"/>
    <xf numFmtId="0" fontId="44" fillId="36" borderId="50" applyNumberFormat="0" applyAlignment="0" applyProtection="0"/>
    <xf numFmtId="0" fontId="20" fillId="29" borderId="50" applyNumberFormat="0" applyAlignment="0" applyProtection="0"/>
    <xf numFmtId="0" fontId="31" fillId="28" borderId="53" applyNumberFormat="0" applyFont="0" applyAlignment="0" applyProtection="0"/>
    <xf numFmtId="0" fontId="21" fillId="36" borderId="51" applyNumberFormat="0" applyAlignment="0" applyProtection="0"/>
    <xf numFmtId="0" fontId="27" fillId="0" borderId="54" applyNumberFormat="0" applyFill="0" applyAlignment="0" applyProtection="0"/>
    <xf numFmtId="0" fontId="20" fillId="7" borderId="50" applyNumberFormat="0" applyAlignment="0" applyProtection="0"/>
    <xf numFmtId="0" fontId="21" fillId="20" borderId="51" applyNumberFormat="0" applyAlignment="0" applyProtection="0"/>
    <xf numFmtId="0" fontId="21" fillId="20" borderId="51" applyNumberFormat="0" applyAlignment="0" applyProtection="0"/>
    <xf numFmtId="0" fontId="22" fillId="20" borderId="50" applyNumberFormat="0" applyAlignment="0" applyProtection="0"/>
    <xf numFmtId="4" fontId="56" fillId="42" borderId="49" applyBorder="0">
      <alignment horizontal="right"/>
    </xf>
    <xf numFmtId="0" fontId="27" fillId="0" borderId="52" applyNumberFormat="0" applyFill="0" applyAlignment="0" applyProtection="0"/>
    <xf numFmtId="0" fontId="27" fillId="0" borderId="52" applyNumberFormat="0" applyFill="0" applyAlignment="0" applyProtection="0"/>
    <xf numFmtId="0" fontId="17" fillId="23" borderId="53" applyNumberFormat="0" applyFont="0" applyAlignment="0" applyProtection="0"/>
    <xf numFmtId="0" fontId="17" fillId="23" borderId="53" applyNumberFormat="0" applyFont="0" applyAlignment="0" applyProtection="0"/>
    <xf numFmtId="0" fontId="67" fillId="0" borderId="0"/>
    <xf numFmtId="0" fontId="67" fillId="0" borderId="0"/>
    <xf numFmtId="0" fontId="67" fillId="0" borderId="0"/>
    <xf numFmtId="0" fontId="67" fillId="0" borderId="0"/>
    <xf numFmtId="0" fontId="67" fillId="0" borderId="0"/>
    <xf numFmtId="0" fontId="67"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3" fontId="1" fillId="0" borderId="1" xfId="0" applyNumberFormat="1" applyFont="1" applyBorder="1" applyAlignment="1">
      <alignment horizontal="right" wrapText="1"/>
    </xf>
    <xf numFmtId="1" fontId="1" fillId="0" borderId="11" xfId="0" applyNumberFormat="1" applyFont="1" applyBorder="1" applyAlignment="1">
      <alignment horizontal="righ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wrapText="1"/>
    </xf>
    <xf numFmtId="0" fontId="64" fillId="0" borderId="0" xfId="0" applyFont="1" applyAlignment="1">
      <alignment horizontal="left"/>
    </xf>
    <xf numFmtId="0" fontId="65" fillId="0" borderId="0" xfId="0" applyFont="1" applyAlignment="1">
      <alignment horizontal="center"/>
    </xf>
    <xf numFmtId="0" fontId="0" fillId="0" borderId="0" xfId="0" applyFont="1"/>
    <xf numFmtId="0" fontId="0" fillId="0" borderId="0" xfId="0" applyFont="1" applyAlignment="1">
      <alignment horizontal="left"/>
    </xf>
    <xf numFmtId="0" fontId="1" fillId="0" borderId="1" xfId="0" applyFont="1" applyBorder="1" applyAlignment="1">
      <alignment horizontal="center"/>
    </xf>
    <xf numFmtId="0" fontId="10" fillId="0" borderId="0" xfId="0" applyFont="1" applyAlignment="1">
      <alignment horizontal="center" vertical="center" wrapText="1"/>
    </xf>
    <xf numFmtId="0" fontId="66" fillId="0" borderId="0" xfId="0" applyFont="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45" xfId="612" applyNumberFormat="1" applyFont="1" applyBorder="1" applyAlignment="1">
      <alignment horizontal="left" vertical="center" wrapText="1"/>
    </xf>
    <xf numFmtId="0" fontId="12" fillId="0" borderId="45" xfId="2" applyFont="1" applyFill="1" applyBorder="1" applyAlignment="1">
      <alignment horizontal="center" vertical="center" wrapText="1"/>
    </xf>
    <xf numFmtId="0" fontId="1" fillId="0" borderId="45" xfId="613" applyNumberFormat="1" applyFont="1" applyBorder="1" applyAlignment="1">
      <alignment horizontal="center" vertical="center" wrapText="1"/>
    </xf>
    <xf numFmtId="0" fontId="67" fillId="0" borderId="0" xfId="614"/>
    <xf numFmtId="0" fontId="1" fillId="0" borderId="0" xfId="614" applyFont="1" applyAlignment="1">
      <alignment horizontal="left"/>
    </xf>
    <xf numFmtId="0" fontId="67" fillId="0" borderId="0" xfId="615"/>
    <xf numFmtId="0" fontId="1" fillId="0" borderId="0" xfId="615" applyFont="1" applyAlignment="1">
      <alignment horizontal="left"/>
    </xf>
    <xf numFmtId="0" fontId="0" fillId="0" borderId="0" xfId="0" applyFill="1" applyAlignment="1">
      <alignment horizontal="left"/>
    </xf>
    <xf numFmtId="0" fontId="1" fillId="0" borderId="0" xfId="0" applyFont="1" applyAlignment="1">
      <alignment horizontal="center"/>
    </xf>
    <xf numFmtId="0" fontId="68" fillId="0" borderId="49" xfId="612" applyNumberFormat="1" applyFont="1" applyBorder="1" applyAlignment="1">
      <alignment horizontal="left" vertical="center" wrapText="1"/>
    </xf>
    <xf numFmtId="0" fontId="1" fillId="0" borderId="49" xfId="612" applyNumberFormat="1" applyFont="1" applyBorder="1" applyAlignment="1">
      <alignment horizontal="left" vertical="center" wrapText="1"/>
    </xf>
    <xf numFmtId="0" fontId="2" fillId="0" borderId="0" xfId="0" applyFont="1" applyAlignment="1"/>
    <xf numFmtId="0" fontId="3" fillId="0" borderId="0" xfId="0" applyFont="1" applyAlignment="1"/>
    <xf numFmtId="0" fontId="1" fillId="0" borderId="0" xfId="0" applyFont="1" applyAlignment="1"/>
    <xf numFmtId="0" fontId="2" fillId="0" borderId="0" xfId="0" applyFont="1" applyAlignment="1">
      <alignment vertical="center"/>
    </xf>
    <xf numFmtId="0" fontId="4" fillId="0" borderId="0" xfId="0" applyFont="1" applyAlignment="1">
      <alignment wrapText="1"/>
    </xf>
    <xf numFmtId="0" fontId="1" fillId="0" borderId="2" xfId="0" applyFont="1" applyBorder="1" applyAlignment="1">
      <alignment vertical="center" wrapText="1"/>
    </xf>
    <xf numFmtId="0" fontId="1" fillId="0" borderId="3" xfId="0" applyFont="1" applyBorder="1" applyAlignment="1">
      <alignment vertical="center" wrapText="1"/>
    </xf>
    <xf numFmtId="0" fontId="67" fillId="0" borderId="0" xfId="656"/>
    <xf numFmtId="0" fontId="1" fillId="0" borderId="0" xfId="656" applyFont="1" applyAlignment="1">
      <alignment horizontal="left"/>
    </xf>
    <xf numFmtId="0" fontId="1" fillId="0" borderId="49" xfId="656" applyNumberFormat="1" applyFont="1" applyBorder="1" applyAlignment="1">
      <alignment horizontal="center" vertical="center" wrapText="1"/>
    </xf>
    <xf numFmtId="0" fontId="1" fillId="0" borderId="49" xfId="656" applyNumberFormat="1" applyFont="1" applyBorder="1" applyAlignment="1">
      <alignment horizontal="center" wrapText="1"/>
    </xf>
    <xf numFmtId="0" fontId="1" fillId="0" borderId="49" xfId="656" applyNumberFormat="1" applyFont="1" applyBorder="1" applyAlignment="1">
      <alignment horizontal="left"/>
    </xf>
    <xf numFmtId="0" fontId="1" fillId="0" borderId="49" xfId="613" applyNumberFormat="1" applyFont="1" applyBorder="1" applyAlignment="1">
      <alignment horizontal="center" vertical="center" wrapText="1"/>
    </xf>
    <xf numFmtId="0" fontId="1" fillId="0" borderId="0" xfId="614" applyNumberFormat="1" applyFont="1" applyAlignment="1">
      <alignment horizontal="right"/>
    </xf>
    <xf numFmtId="0" fontId="7" fillId="0" borderId="49" xfId="614" applyNumberFormat="1" applyFont="1" applyBorder="1" applyAlignment="1">
      <alignment horizontal="center" vertical="center" wrapText="1"/>
    </xf>
    <xf numFmtId="0" fontId="7" fillId="0" borderId="49" xfId="614" applyNumberFormat="1" applyFont="1" applyBorder="1" applyAlignment="1">
      <alignment horizontal="left" wrapText="1"/>
    </xf>
    <xf numFmtId="0" fontId="8" fillId="0" borderId="49" xfId="614" applyNumberFormat="1" applyFont="1" applyBorder="1" applyAlignment="1">
      <alignment horizontal="left" vertical="center" wrapText="1"/>
    </xf>
    <xf numFmtId="0" fontId="8" fillId="0" borderId="49" xfId="614" applyNumberFormat="1" applyFont="1" applyBorder="1" applyAlignment="1">
      <alignment horizontal="center" vertical="center" wrapText="1"/>
    </xf>
    <xf numFmtId="0" fontId="7" fillId="0" borderId="49" xfId="614" applyNumberFormat="1" applyFont="1" applyBorder="1" applyAlignment="1">
      <alignment horizontal="left" vertical="center" wrapText="1"/>
    </xf>
    <xf numFmtId="172" fontId="0" fillId="0" borderId="0" xfId="0" applyNumberFormat="1" applyAlignment="1">
      <alignment horizontal="left"/>
    </xf>
    <xf numFmtId="0" fontId="69" fillId="0" borderId="0" xfId="0" applyFont="1" applyAlignment="1">
      <alignment horizontal="left"/>
    </xf>
    <xf numFmtId="0" fontId="67" fillId="0" borderId="0" xfId="657"/>
    <xf numFmtId="0" fontId="1" fillId="0" borderId="0" xfId="657" applyFont="1" applyAlignment="1">
      <alignment horizontal="left"/>
    </xf>
    <xf numFmtId="0" fontId="1" fillId="0" borderId="0" xfId="657" applyNumberFormat="1" applyFont="1" applyAlignment="1">
      <alignment horizontal="right"/>
    </xf>
    <xf numFmtId="0" fontId="1" fillId="0" borderId="49" xfId="657" applyNumberFormat="1" applyFont="1" applyBorder="1" applyAlignment="1">
      <alignment horizontal="center" vertical="center" wrapText="1"/>
    </xf>
    <xf numFmtId="0" fontId="1" fillId="0" borderId="49" xfId="657" applyNumberFormat="1" applyFont="1" applyBorder="1" applyAlignment="1">
      <alignment horizontal="left" vertical="center" wrapText="1"/>
    </xf>
    <xf numFmtId="1" fontId="1" fillId="0" borderId="49" xfId="657" applyNumberFormat="1" applyFont="1" applyBorder="1" applyAlignment="1">
      <alignment horizontal="right" vertical="center" wrapText="1"/>
    </xf>
    <xf numFmtId="2" fontId="1" fillId="0" borderId="49" xfId="657" applyNumberFormat="1" applyFont="1" applyBorder="1" applyAlignment="1">
      <alignment horizontal="right" vertical="center" wrapText="1"/>
    </xf>
    <xf numFmtId="177" fontId="1" fillId="0" borderId="49" xfId="657" applyNumberFormat="1" applyFont="1" applyBorder="1" applyAlignment="1">
      <alignment horizontal="right" vertical="center" wrapText="1"/>
    </xf>
    <xf numFmtId="176" fontId="1" fillId="0" borderId="49" xfId="657" applyNumberFormat="1" applyFont="1" applyBorder="1" applyAlignment="1">
      <alignment horizontal="right" vertical="center" wrapText="1"/>
    </xf>
    <xf numFmtId="178" fontId="1" fillId="0" borderId="49" xfId="657" applyNumberFormat="1" applyFont="1" applyBorder="1" applyAlignment="1">
      <alignment horizontal="right" vertical="center" wrapText="1"/>
    </xf>
    <xf numFmtId="179" fontId="1" fillId="0" borderId="49" xfId="657" applyNumberFormat="1" applyFont="1" applyBorder="1" applyAlignment="1">
      <alignment horizontal="right" vertical="center" wrapText="1"/>
    </xf>
    <xf numFmtId="180" fontId="1" fillId="0" borderId="49" xfId="657"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1" xfId="0" applyFont="1" applyBorder="1" applyAlignment="1">
      <alignment horizontal="right" wrapText="1"/>
    </xf>
    <xf numFmtId="0" fontId="1" fillId="0" borderId="10" xfId="0" applyFont="1" applyBorder="1" applyAlignment="1">
      <alignment horizontal="left" wrapText="1"/>
    </xf>
    <xf numFmtId="3" fontId="1" fillId="0" borderId="11" xfId="0" applyNumberFormat="1" applyFont="1" applyBorder="1" applyAlignment="1">
      <alignment horizontal="right" wrapText="1"/>
    </xf>
    <xf numFmtId="0" fontId="7" fillId="0" borderId="3" xfId="0" applyFont="1" applyBorder="1" applyAlignment="1">
      <alignment horizontal="left" wrapText="1"/>
    </xf>
    <xf numFmtId="0" fontId="1" fillId="0" borderId="1" xfId="0" applyFont="1" applyFill="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1" xfId="0" applyFont="1" applyBorder="1" applyAlignment="1">
      <alignment horizontal="left" wrapText="1"/>
    </xf>
    <xf numFmtId="0" fontId="1" fillId="0" borderId="49" xfId="617" applyNumberFormat="1" applyFont="1" applyBorder="1" applyAlignment="1">
      <alignment horizontal="center" wrapText="1"/>
    </xf>
    <xf numFmtId="10" fontId="1" fillId="0" borderId="1" xfId="0" applyNumberFormat="1" applyFont="1" applyFill="1" applyBorder="1" applyAlignment="1">
      <alignment horizontal="center" wrapText="1"/>
    </xf>
    <xf numFmtId="10" fontId="2" fillId="0" borderId="1" xfId="616" applyNumberFormat="1" applyFont="1" applyFill="1" applyBorder="1" applyAlignment="1">
      <alignment horizontal="center" wrapText="1"/>
    </xf>
    <xf numFmtId="0" fontId="2" fillId="0" borderId="1" xfId="0" applyFont="1" applyFill="1" applyBorder="1" applyAlignment="1">
      <alignment horizontal="center" wrapText="1"/>
    </xf>
    <xf numFmtId="0" fontId="7" fillId="0" borderId="1" xfId="0" applyFont="1" applyFill="1" applyBorder="1" applyAlignment="1">
      <alignment horizontal="center" wrapText="1"/>
    </xf>
    <xf numFmtId="0" fontId="1" fillId="0" borderId="11" xfId="0" applyFont="1" applyFill="1" applyBorder="1" applyAlignment="1">
      <alignment horizontal="center" wrapText="1"/>
    </xf>
    <xf numFmtId="0" fontId="7" fillId="0" borderId="17" xfId="0" applyFont="1" applyBorder="1" applyAlignment="1">
      <alignment horizontal="left" wrapText="1"/>
    </xf>
    <xf numFmtId="0" fontId="67" fillId="0" borderId="0" xfId="658"/>
    <xf numFmtId="0" fontId="1" fillId="0" borderId="0" xfId="658" applyFont="1" applyAlignment="1">
      <alignment horizontal="left"/>
    </xf>
    <xf numFmtId="0" fontId="1" fillId="0" borderId="49" xfId="658" applyNumberFormat="1" applyFont="1" applyBorder="1" applyAlignment="1">
      <alignment horizontal="center" vertical="center" wrapText="1"/>
    </xf>
    <xf numFmtId="0" fontId="1" fillId="0" borderId="49" xfId="658" applyNumberFormat="1" applyFont="1" applyBorder="1" applyAlignment="1">
      <alignment horizontal="left" wrapText="1"/>
    </xf>
    <xf numFmtId="0" fontId="1" fillId="0" borderId="49" xfId="658" applyNumberFormat="1" applyFont="1" applyBorder="1" applyAlignment="1">
      <alignment horizontal="center" wrapText="1"/>
    </xf>
    <xf numFmtId="0" fontId="67" fillId="0" borderId="0" xfId="659"/>
    <xf numFmtId="0" fontId="1" fillId="0" borderId="0" xfId="659" applyFont="1" applyAlignment="1">
      <alignment horizontal="left"/>
    </xf>
    <xf numFmtId="0" fontId="1" fillId="0" borderId="49" xfId="659" applyNumberFormat="1" applyFont="1" applyBorder="1" applyAlignment="1">
      <alignment horizontal="center" vertical="center" wrapText="1"/>
    </xf>
    <xf numFmtId="0" fontId="67" fillId="0" borderId="0" xfId="660"/>
    <xf numFmtId="0" fontId="1" fillId="0" borderId="0" xfId="660" applyFont="1" applyAlignment="1">
      <alignment horizontal="left"/>
    </xf>
    <xf numFmtId="0" fontId="1" fillId="0" borderId="49" xfId="660" applyNumberFormat="1" applyFont="1" applyBorder="1" applyAlignment="1">
      <alignment horizontal="center" vertical="center" wrapText="1"/>
    </xf>
    <xf numFmtId="0" fontId="1" fillId="0" borderId="49" xfId="660" applyNumberFormat="1" applyFont="1" applyBorder="1" applyAlignment="1">
      <alignment horizontal="center" wrapText="1"/>
    </xf>
    <xf numFmtId="0" fontId="70" fillId="0" borderId="0" xfId="660" applyFont="1" applyAlignment="1">
      <alignment horizontal="left"/>
    </xf>
    <xf numFmtId="0" fontId="70" fillId="0" borderId="0" xfId="660" applyNumberFormat="1" applyFont="1" applyAlignment="1">
      <alignment horizontal="left" vertical="center"/>
    </xf>
    <xf numFmtId="0" fontId="1" fillId="0" borderId="0" xfId="0" applyFont="1" applyBorder="1" applyAlignment="1">
      <alignment horizontal="left" vertical="center" wrapText="1"/>
    </xf>
    <xf numFmtId="0" fontId="1" fillId="0" borderId="0" xfId="615" applyNumberFormat="1" applyFont="1" applyAlignment="1">
      <alignment horizontal="right"/>
    </xf>
    <xf numFmtId="0" fontId="1" fillId="0" borderId="49" xfId="615" applyNumberFormat="1" applyFont="1" applyBorder="1" applyAlignment="1">
      <alignment horizontal="center" vertical="center" wrapText="1"/>
    </xf>
    <xf numFmtId="0" fontId="2" fillId="0" borderId="49" xfId="615" applyNumberFormat="1" applyFont="1" applyBorder="1" applyAlignment="1">
      <alignment horizontal="left" wrapText="1"/>
    </xf>
    <xf numFmtId="0" fontId="1" fillId="0" borderId="49" xfId="615" applyNumberFormat="1" applyFont="1" applyBorder="1" applyAlignment="1">
      <alignment horizontal="left" wrapText="1"/>
    </xf>
    <xf numFmtId="0" fontId="2" fillId="0" borderId="49" xfId="615" applyNumberFormat="1" applyFont="1" applyBorder="1" applyAlignment="1">
      <alignment horizontal="center" vertical="center" wrapText="1"/>
    </xf>
    <xf numFmtId="0" fontId="1" fillId="0" borderId="2" xfId="0" applyFont="1" applyFill="1" applyBorder="1" applyAlignment="1">
      <alignment horizontal="center" wrapText="1"/>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Fill="1" applyAlignment="1">
      <alignment horizontal="right"/>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0" xfId="656" applyNumberFormat="1" applyFont="1" applyAlignment="1">
      <alignment horizontal="center"/>
    </xf>
    <xf numFmtId="0" fontId="2" fillId="0" borderId="0" xfId="656" applyNumberFormat="1" applyFont="1" applyAlignment="1">
      <alignment horizontal="center"/>
    </xf>
    <xf numFmtId="0" fontId="3" fillId="0" borderId="0" xfId="656" applyNumberFormat="1" applyFont="1" applyAlignment="1">
      <alignment horizontal="center"/>
    </xf>
    <xf numFmtId="0" fontId="2" fillId="0" borderId="0" xfId="656" applyNumberFormat="1" applyFont="1" applyAlignment="1">
      <alignment horizontal="center" wrapText="1"/>
    </xf>
    <xf numFmtId="0" fontId="4" fillId="0" borderId="0" xfId="656" applyNumberFormat="1" applyFont="1" applyAlignment="1">
      <alignment horizontal="center" wrapText="1"/>
    </xf>
    <xf numFmtId="0" fontId="1" fillId="0" borderId="37" xfId="656" applyNumberFormat="1" applyFont="1" applyBorder="1" applyAlignment="1">
      <alignment horizontal="center" vertical="center" wrapText="1"/>
    </xf>
    <xf numFmtId="0" fontId="1" fillId="0" borderId="39" xfId="656" applyNumberFormat="1" applyFont="1" applyBorder="1" applyAlignment="1">
      <alignment horizontal="center" vertical="center" wrapText="1"/>
    </xf>
    <xf numFmtId="0" fontId="1" fillId="0" borderId="49" xfId="656" applyNumberFormat="1" applyFont="1" applyBorder="1" applyAlignment="1">
      <alignment horizontal="center" vertical="center" wrapText="1"/>
    </xf>
    <xf numFmtId="0" fontId="1" fillId="0" borderId="57" xfId="660" applyNumberFormat="1" applyFont="1" applyBorder="1" applyAlignment="1">
      <alignment horizontal="center" vertical="center" wrapText="1"/>
    </xf>
    <xf numFmtId="0" fontId="1" fillId="0" borderId="38" xfId="660" applyNumberFormat="1" applyFont="1" applyBorder="1" applyAlignment="1">
      <alignment horizontal="center" vertical="center" wrapText="1"/>
    </xf>
    <xf numFmtId="0" fontId="1" fillId="0" borderId="39" xfId="660" applyNumberFormat="1" applyFont="1" applyBorder="1" applyAlignment="1">
      <alignment horizontal="center" vertical="center" wrapText="1"/>
    </xf>
    <xf numFmtId="0" fontId="2" fillId="0" borderId="0" xfId="660" applyNumberFormat="1" applyFont="1" applyAlignment="1">
      <alignment horizontal="center"/>
    </xf>
    <xf numFmtId="0" fontId="3" fillId="0" borderId="0" xfId="660" applyNumberFormat="1" applyFont="1" applyAlignment="1">
      <alignment horizontal="center" vertical="center"/>
    </xf>
    <xf numFmtId="0" fontId="1" fillId="0" borderId="0" xfId="660" applyNumberFormat="1" applyFont="1" applyAlignment="1">
      <alignment horizontal="center"/>
    </xf>
    <xf numFmtId="0" fontId="2" fillId="0" borderId="0" xfId="660" applyNumberFormat="1" applyFont="1" applyAlignment="1">
      <alignment horizontal="center" wrapText="1"/>
    </xf>
    <xf numFmtId="0" fontId="4" fillId="0" borderId="0" xfId="660" applyNumberFormat="1" applyFont="1" applyAlignment="1">
      <alignment horizontal="center"/>
    </xf>
    <xf numFmtId="0" fontId="1" fillId="0" borderId="47" xfId="660" applyNumberFormat="1" applyFont="1" applyBorder="1" applyAlignment="1">
      <alignment horizontal="center" vertical="center" wrapText="1"/>
    </xf>
    <xf numFmtId="0" fontId="1" fillId="0" borderId="48" xfId="660" applyNumberFormat="1" applyFont="1" applyBorder="1" applyAlignment="1">
      <alignment horizontal="center" vertical="center" wrapText="1"/>
    </xf>
    <xf numFmtId="0" fontId="1" fillId="0" borderId="49" xfId="660" applyNumberFormat="1" applyFont="1" applyBorder="1" applyAlignment="1">
      <alignment horizontal="center" vertical="center" wrapText="1"/>
    </xf>
    <xf numFmtId="0" fontId="2" fillId="0" borderId="0" xfId="659" applyNumberFormat="1" applyFont="1" applyAlignment="1">
      <alignment horizontal="center"/>
    </xf>
    <xf numFmtId="0" fontId="3" fillId="0" borderId="0" xfId="659" applyNumberFormat="1" applyFont="1" applyAlignment="1">
      <alignment horizontal="center"/>
    </xf>
    <xf numFmtId="0" fontId="1" fillId="0" borderId="0" xfId="659" applyNumberFormat="1" applyFont="1" applyAlignment="1">
      <alignment horizontal="center"/>
    </xf>
    <xf numFmtId="0" fontId="1" fillId="0" borderId="57" xfId="659" applyNumberFormat="1" applyFont="1" applyBorder="1" applyAlignment="1">
      <alignment horizontal="center" vertical="center" wrapText="1"/>
    </xf>
    <xf numFmtId="0" fontId="1" fillId="0" borderId="47" xfId="659" applyNumberFormat="1" applyFont="1" applyBorder="1" applyAlignment="1">
      <alignment horizontal="center" vertical="center" wrapText="1"/>
    </xf>
    <xf numFmtId="0" fontId="1" fillId="0" borderId="48" xfId="659" applyNumberFormat="1" applyFont="1" applyBorder="1" applyAlignment="1">
      <alignment horizontal="center" vertical="center" wrapText="1"/>
    </xf>
    <xf numFmtId="0" fontId="1" fillId="0" borderId="49" xfId="659" applyNumberFormat="1" applyFont="1" applyBorder="1" applyAlignment="1">
      <alignment horizontal="center" vertical="center" wrapText="1"/>
    </xf>
    <xf numFmtId="0" fontId="2" fillId="0" borderId="0" xfId="659" applyNumberFormat="1" applyFont="1" applyAlignment="1">
      <alignment horizontal="center" wrapText="1"/>
    </xf>
    <xf numFmtId="0" fontId="4" fillId="0" borderId="0" xfId="659" applyNumberFormat="1" applyFont="1" applyAlignment="1">
      <alignment horizontal="center"/>
    </xf>
    <xf numFmtId="0" fontId="1" fillId="0" borderId="38" xfId="659" applyNumberFormat="1" applyFont="1" applyBorder="1" applyAlignment="1">
      <alignment horizontal="center" vertical="center" wrapText="1"/>
    </xf>
    <xf numFmtId="0" fontId="1" fillId="0" borderId="39" xfId="659" applyNumberFormat="1" applyFont="1" applyBorder="1" applyAlignment="1">
      <alignment horizontal="center" vertical="center" wrapText="1"/>
    </xf>
    <xf numFmtId="0" fontId="4" fillId="0" borderId="0" xfId="0" applyFont="1" applyAlignment="1">
      <alignment horizontal="center" wrapText="1"/>
    </xf>
    <xf numFmtId="0" fontId="1" fillId="0" borderId="0" xfId="658" applyNumberFormat="1" applyFont="1" applyAlignment="1">
      <alignment horizontal="center"/>
    </xf>
    <xf numFmtId="0" fontId="5" fillId="0" borderId="0" xfId="658" applyNumberFormat="1" applyFont="1" applyAlignment="1">
      <alignment horizontal="center"/>
    </xf>
    <xf numFmtId="0" fontId="1" fillId="0" borderId="49" xfId="658" applyNumberFormat="1" applyFont="1" applyBorder="1" applyAlignment="1">
      <alignment horizontal="left" wrapText="1"/>
    </xf>
    <xf numFmtId="0" fontId="1" fillId="0" borderId="56" xfId="658" applyNumberFormat="1" applyFont="1" applyBorder="1" applyAlignment="1">
      <alignment horizontal="left" wrapText="1"/>
    </xf>
    <xf numFmtId="0" fontId="2" fillId="0" borderId="0" xfId="658" applyNumberFormat="1" applyFont="1" applyAlignment="1">
      <alignment horizontal="center"/>
    </xf>
    <xf numFmtId="0" fontId="3" fillId="0" borderId="0" xfId="658" applyNumberFormat="1" applyFont="1" applyAlignment="1">
      <alignment horizontal="center"/>
    </xf>
    <xf numFmtId="0" fontId="2" fillId="0" borderId="0" xfId="658" applyNumberFormat="1"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8" xfId="0" applyFont="1" applyBorder="1" applyAlignment="1">
      <alignment horizontal="left" wrapText="1"/>
    </xf>
    <xf numFmtId="0" fontId="1" fillId="0" borderId="7" xfId="0" applyFont="1" applyBorder="1" applyAlignment="1">
      <alignment horizontal="right" wrapText="1"/>
    </xf>
    <xf numFmtId="0" fontId="1" fillId="0" borderId="7" xfId="0" applyFont="1" applyBorder="1" applyAlignment="1">
      <alignment horizontal="left" wrapText="1"/>
    </xf>
    <xf numFmtId="1" fontId="1" fillId="0" borderId="7" xfId="0" applyNumberFormat="1" applyFont="1" applyBorder="1" applyAlignment="1">
      <alignment horizontal="right" wrapText="1"/>
    </xf>
    <xf numFmtId="0" fontId="2" fillId="0" borderId="0" xfId="0" applyFont="1" applyAlignment="1">
      <alignment horizontal="lef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2" fillId="0" borderId="6"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left" wrapText="1"/>
    </xf>
    <xf numFmtId="178" fontId="1" fillId="0" borderId="1" xfId="0" applyNumberFormat="1" applyFont="1" applyBorder="1" applyAlignment="1">
      <alignment horizontal="right" wrapText="1"/>
    </xf>
    <xf numFmtId="0" fontId="2" fillId="0" borderId="0" xfId="615" applyNumberFormat="1" applyFont="1" applyAlignment="1">
      <alignment horizontal="center"/>
    </xf>
    <xf numFmtId="0" fontId="3" fillId="0" borderId="0" xfId="615" applyNumberFormat="1" applyFont="1" applyAlignment="1">
      <alignment horizontal="center"/>
    </xf>
    <xf numFmtId="0" fontId="1" fillId="0" borderId="0" xfId="615" applyNumberFormat="1" applyFont="1" applyAlignment="1">
      <alignment horizontal="center"/>
    </xf>
    <xf numFmtId="0" fontId="1" fillId="0" borderId="49" xfId="615" applyNumberFormat="1" applyFont="1" applyBorder="1" applyAlignment="1">
      <alignment horizontal="center" vertical="center" wrapText="1"/>
    </xf>
    <xf numFmtId="0" fontId="2" fillId="0" borderId="0" xfId="615" applyNumberFormat="1" applyFont="1" applyAlignment="1">
      <alignment horizontal="center" wrapText="1"/>
    </xf>
    <xf numFmtId="0" fontId="4" fillId="0" borderId="0" xfId="615" applyNumberFormat="1" applyFont="1" applyAlignment="1">
      <alignment horizontal="center" wrapText="1"/>
    </xf>
    <xf numFmtId="0" fontId="1" fillId="0" borderId="57" xfId="615" applyNumberFormat="1" applyFont="1" applyBorder="1" applyAlignment="1">
      <alignment horizontal="center" vertical="center" wrapText="1"/>
    </xf>
    <xf numFmtId="0" fontId="1" fillId="0" borderId="38" xfId="615" applyNumberFormat="1" applyFont="1" applyBorder="1" applyAlignment="1">
      <alignment horizontal="center" vertical="center" wrapText="1"/>
    </xf>
    <xf numFmtId="0" fontId="1" fillId="0" borderId="39" xfId="615" applyNumberFormat="1" applyFont="1" applyBorder="1" applyAlignment="1">
      <alignment horizontal="center" vertical="center" wrapText="1"/>
    </xf>
    <xf numFmtId="0" fontId="1" fillId="0" borderId="0" xfId="614" applyNumberFormat="1" applyFont="1" applyAlignment="1">
      <alignment horizontal="center"/>
    </xf>
    <xf numFmtId="0" fontId="2" fillId="0" borderId="0" xfId="614" applyNumberFormat="1" applyFont="1" applyAlignment="1">
      <alignment horizontal="center" wrapText="1"/>
    </xf>
    <xf numFmtId="0" fontId="4" fillId="0" borderId="0" xfId="614" applyNumberFormat="1" applyFont="1" applyAlignment="1">
      <alignment horizontal="center" wrapText="1"/>
    </xf>
    <xf numFmtId="0" fontId="7" fillId="0" borderId="37" xfId="614" applyNumberFormat="1" applyFont="1" applyBorder="1" applyAlignment="1">
      <alignment horizontal="center" vertical="center" wrapText="1"/>
    </xf>
    <xf numFmtId="0" fontId="7" fillId="0" borderId="38" xfId="614" applyNumberFormat="1" applyFont="1" applyBorder="1" applyAlignment="1">
      <alignment horizontal="center" vertical="center" wrapText="1"/>
    </xf>
    <xf numFmtId="0" fontId="7" fillId="0" borderId="39" xfId="614" applyNumberFormat="1" applyFont="1" applyBorder="1" applyAlignment="1">
      <alignment horizontal="center" vertical="center" wrapText="1"/>
    </xf>
    <xf numFmtId="0" fontId="7" fillId="0" borderId="47" xfId="614" applyNumberFormat="1" applyFont="1" applyBorder="1" applyAlignment="1">
      <alignment horizontal="center" vertical="center" wrapText="1"/>
    </xf>
    <xf numFmtId="0" fontId="7" fillId="0" borderId="48" xfId="614" applyNumberFormat="1" applyFont="1" applyBorder="1" applyAlignment="1">
      <alignment horizontal="center" vertical="center" wrapText="1"/>
    </xf>
    <xf numFmtId="0" fontId="7" fillId="0" borderId="49" xfId="614" applyNumberFormat="1" applyFont="1" applyBorder="1" applyAlignment="1">
      <alignment horizontal="center" vertical="center" wrapText="1"/>
    </xf>
    <xf numFmtId="0" fontId="2" fillId="0" borderId="0" xfId="614" applyNumberFormat="1" applyFont="1" applyAlignment="1">
      <alignment horizontal="center"/>
    </xf>
    <xf numFmtId="0" fontId="3" fillId="0" borderId="0" xfId="614" applyNumberFormat="1" applyFont="1" applyAlignment="1">
      <alignment horizontal="center"/>
    </xf>
    <xf numFmtId="0" fontId="1" fillId="0" borderId="37" xfId="657" applyNumberFormat="1" applyFont="1" applyBorder="1" applyAlignment="1">
      <alignment horizontal="center" vertical="center" wrapText="1"/>
    </xf>
    <xf numFmtId="0" fontId="1" fillId="0" borderId="38" xfId="657" applyNumberFormat="1" applyFont="1" applyBorder="1" applyAlignment="1">
      <alignment horizontal="center" vertical="center" wrapText="1"/>
    </xf>
    <xf numFmtId="0" fontId="1" fillId="0" borderId="39" xfId="657" applyNumberFormat="1" applyFont="1" applyBorder="1" applyAlignment="1">
      <alignment horizontal="center" vertical="center" wrapText="1"/>
    </xf>
    <xf numFmtId="0" fontId="1" fillId="0" borderId="0" xfId="657" applyNumberFormat="1" applyFont="1" applyAlignment="1">
      <alignment horizontal="center"/>
    </xf>
    <xf numFmtId="0" fontId="2" fillId="0" borderId="0" xfId="657" applyNumberFormat="1" applyFont="1" applyAlignment="1">
      <alignment horizontal="center"/>
    </xf>
    <xf numFmtId="0" fontId="3" fillId="0" borderId="0" xfId="657" applyNumberFormat="1" applyFont="1" applyAlignment="1">
      <alignment horizontal="center"/>
    </xf>
    <xf numFmtId="0" fontId="2" fillId="0" borderId="0" xfId="657" applyNumberFormat="1" applyFont="1" applyAlignment="1">
      <alignment horizontal="center" wrapText="1"/>
    </xf>
    <xf numFmtId="0" fontId="4" fillId="0" borderId="0" xfId="657" applyNumberFormat="1" applyFont="1" applyAlignment="1">
      <alignment horizontal="center" wrapText="1"/>
    </xf>
    <xf numFmtId="0" fontId="1" fillId="0" borderId="49" xfId="657" applyNumberFormat="1" applyFont="1" applyBorder="1" applyAlignment="1">
      <alignment horizontal="center" vertical="center" wrapText="1"/>
    </xf>
    <xf numFmtId="0" fontId="1" fillId="0" borderId="55" xfId="657" applyNumberFormat="1" applyFont="1" applyBorder="1" applyAlignment="1">
      <alignment horizontal="center" vertical="center" wrapText="1"/>
    </xf>
    <xf numFmtId="0" fontId="1" fillId="0" borderId="40" xfId="657" applyNumberFormat="1" applyFont="1" applyBorder="1" applyAlignment="1">
      <alignment horizontal="center" vertical="center" wrapText="1"/>
    </xf>
    <xf numFmtId="0" fontId="1" fillId="0" borderId="49" xfId="657" applyNumberFormat="1" applyFont="1" applyBorder="1" applyAlignment="1">
      <alignment horizontal="left" vertical="center" wrapText="1"/>
    </xf>
    <xf numFmtId="0" fontId="1" fillId="0" borderId="49" xfId="661" applyNumberFormat="1" applyFont="1" applyBorder="1" applyAlignment="1">
      <alignment horizontal="left" vertical="center" wrapText="1"/>
    </xf>
    <xf numFmtId="0" fontId="7" fillId="0" borderId="16" xfId="0" applyFont="1" applyBorder="1" applyAlignment="1">
      <alignment horizontal="left" wrapText="1"/>
    </xf>
    <xf numFmtId="0" fontId="7" fillId="0" borderId="5" xfId="0" applyFont="1" applyBorder="1" applyAlignment="1">
      <alignment horizontal="left" wrapText="1"/>
    </xf>
    <xf numFmtId="0" fontId="1" fillId="0" borderId="49" xfId="0" applyFont="1" applyFill="1" applyBorder="1" applyAlignment="1">
      <alignment horizontal="center" wrapText="1"/>
    </xf>
    <xf numFmtId="0" fontId="67" fillId="0" borderId="0" xfId="657" applyFill="1"/>
    <xf numFmtId="0" fontId="1" fillId="0" borderId="37" xfId="657" applyNumberFormat="1" applyFont="1" applyFill="1" applyBorder="1" applyAlignment="1">
      <alignment horizontal="center" vertical="center" wrapText="1"/>
    </xf>
    <xf numFmtId="0" fontId="1" fillId="0" borderId="38" xfId="657" applyNumberFormat="1" applyFont="1" applyFill="1" applyBorder="1" applyAlignment="1">
      <alignment horizontal="center" vertical="center" wrapText="1"/>
    </xf>
    <xf numFmtId="0" fontId="1" fillId="0" borderId="39" xfId="657" applyNumberFormat="1" applyFont="1" applyFill="1" applyBorder="1" applyAlignment="1">
      <alignment horizontal="center" vertical="center" wrapText="1"/>
    </xf>
    <xf numFmtId="0" fontId="1" fillId="0" borderId="49" xfId="657" applyNumberFormat="1" applyFont="1" applyFill="1" applyBorder="1" applyAlignment="1">
      <alignment horizontal="left" vertical="center" wrapText="1"/>
    </xf>
    <xf numFmtId="0" fontId="0" fillId="0" borderId="0" xfId="0" applyFill="1"/>
    <xf numFmtId="0" fontId="1" fillId="0" borderId="49" xfId="617" applyNumberFormat="1" applyFont="1" applyFill="1" applyBorder="1" applyAlignment="1">
      <alignment horizontal="center" wrapText="1"/>
    </xf>
  </cellXfs>
  <cellStyles count="662">
    <cellStyle name="_+94 Прил. 24 2006-2010 новое с Соглашением 17.08.07" xfId="94"/>
    <cellStyle name="_+94 Прил. 24 2006-2010 новое с Соглашением 17.08.07_прил.7а" xfId="95"/>
    <cellStyle name="_+94 Прил. 24 2006-2010 новое с Соглашением 17.08.07_прил.7а_1" xfId="96"/>
    <cellStyle name="_+94 Прил. 24 2006-2010 новое с Соглашением 17.08.07_приложение 1.4" xfId="97"/>
    <cellStyle name="_+94 Прил. 24 2006-2010 новое с Соглашением 17.08.07_Филиал" xfId="98"/>
    <cellStyle name="_2010г Приложения 4_1 5 (2) (2)" xfId="99"/>
    <cellStyle name="_2010г Приложения 4_1 5 (2) (2)_4.2" xfId="100"/>
    <cellStyle name="_2010г Приложения 4_1 5 (2) (2)_иа" xfId="101"/>
    <cellStyle name="_2010г Приложения 4_1 5 (2) (2)_прил.7а" xfId="102"/>
    <cellStyle name="_2010г Приложения 4_1 5 (2) (2)_прил.7а_1" xfId="103"/>
    <cellStyle name="_2010г Приложения 4_1 5 (2) (2)_Филиал" xfId="104"/>
    <cellStyle name="_24 с ГЕНЕРАЦИЕЙ 14.02.08" xfId="105"/>
    <cellStyle name="_24 с ГЕНЕРАЦИЕЙ 14.02.08_прил.7а" xfId="106"/>
    <cellStyle name="_24 с ГЕНЕРАЦИЕЙ 14.02.08_прил.7а_1" xfId="107"/>
    <cellStyle name="_24 с ГЕНЕРАЦИЕЙ 14.02.08_приложение 1.4" xfId="108"/>
    <cellStyle name="_24 с ГЕНЕРАЦИЕЙ 14.02.08_Филиал" xfId="109"/>
    <cellStyle name="_Адресная и трехлетняя программа140307" xfId="110"/>
    <cellStyle name="_Анализ незаверш  стр-ва (Прил 1-4)" xfId="111"/>
    <cellStyle name="_Анализ незаверш  стр-ва (Прил 1-4) (2)" xfId="112"/>
    <cellStyle name="_Анализ незаверш  стр-ва (Прил 1-4) (2)_прил.7а" xfId="113"/>
    <cellStyle name="_Анализ незаверш  стр-ва (Прил 1-4) (2)_прил.7а_1" xfId="114"/>
    <cellStyle name="_Анализ незаверш  стр-ва (Прил 1-4) (2)_приложение 1.4" xfId="115"/>
    <cellStyle name="_Анализ незаверш  стр-ва (Прил 1-4) (2)_Филиал" xfId="116"/>
    <cellStyle name="_Анализ незаверш  стр-ва (Прил 1-4)_прил.7а" xfId="117"/>
    <cellStyle name="_Анализ незаверш  стр-ва (Прил 1-4)_прил.7а_1" xfId="118"/>
    <cellStyle name="_Анализ незаверш  стр-ва (Прил 1-4)_приложение 1.4" xfId="119"/>
    <cellStyle name="_Анализ незаверш  стр-ва (Прил 1-4)_Филиал" xfId="120"/>
    <cellStyle name="_БП Владимирэнерго" xfId="121"/>
    <cellStyle name="_БП Владимирэнерго_прил.7а" xfId="122"/>
    <cellStyle name="_БП Владимирэнерго_прил.7а_1" xfId="123"/>
    <cellStyle name="_БП Владимирэнерго_приложение 1.4" xfId="124"/>
    <cellStyle name="_БП Владимирэнерго_Филиал" xfId="125"/>
    <cellStyle name="_БП Владимирэнерго_Филиал_1" xfId="126"/>
    <cellStyle name="_БП ННЭ (с облиг.)" xfId="127"/>
    <cellStyle name="_БП ННЭ (с облиг.)_прил.7а" xfId="128"/>
    <cellStyle name="_БП ННЭ (с облиг.)_прил.7а_1" xfId="129"/>
    <cellStyle name="_БП ННЭ (с облиг.)_приложение 1.4" xfId="130"/>
    <cellStyle name="_БП ННЭ (с облиг.)_Филиал" xfId="131"/>
    <cellStyle name="_БП ННЭ (с облиг.)_Филиал_1" xfId="132"/>
    <cellStyle name="_график c мощностями по Соглашению без НДС Ульянычев версия на 02 03 07" xfId="133"/>
    <cellStyle name="_график c мощностями по Соглашению без НДС Ульянычев версия на 04 03 07 " xfId="134"/>
    <cellStyle name="_График ввода 07-09" xfId="135"/>
    <cellStyle name="_график по Соглашению без НДС Ульянычев версия на 28 02 07" xfId="136"/>
    <cellStyle name="_Для Балаевой 23 05 07" xfId="137"/>
    <cellStyle name="_для ФСТ 2008 версия5" xfId="138"/>
    <cellStyle name="_Долг инв программа ( для РЭКна 2009г )" xfId="139"/>
    <cellStyle name="_Долг инв программа ( для РЭКна 2009г ) (2)" xfId="140"/>
    <cellStyle name="_Инвест программа 2009-1 (2)" xfId="141"/>
    <cellStyle name="_Инвест программа 2009-1 (3)" xfId="142"/>
    <cellStyle name="_Инвестиции (лизинг) для БП 2007" xfId="143"/>
    <cellStyle name="_Инвестиции (лизинг) для БП 2007_прил.7а" xfId="144"/>
    <cellStyle name="_Инвестиции (лизинг) для БП 2007_прил.7а_1" xfId="145"/>
    <cellStyle name="_Инвестиции (лизинг) для БП 2007_приложение 1.4" xfId="146"/>
    <cellStyle name="_Инвестиции (лизинг) для БП 2007_Филиал" xfId="147"/>
    <cellStyle name="_ИПР_ 2005" xfId="148"/>
    <cellStyle name="_ИПР_ 2005_прил.7а" xfId="149"/>
    <cellStyle name="_ИПР_ 2005_прил.7а_1" xfId="150"/>
    <cellStyle name="_ИПР_ 2005_приложение 1.4" xfId="151"/>
    <cellStyle name="_ИПР_ 2005_Филиал" xfId="152"/>
    <cellStyle name="_ИПР_свод" xfId="153"/>
    <cellStyle name="_ИПР_свод_иа" xfId="154"/>
    <cellStyle name="_ИПР_свод_прил.7а" xfId="155"/>
    <cellStyle name="_ИПР_свод_прил.7а_1" xfId="156"/>
    <cellStyle name="_ИПР_свод_Филиал" xfId="157"/>
    <cellStyle name="_Книга1" xfId="158"/>
    <cellStyle name="_Книга1_прил.7а" xfId="159"/>
    <cellStyle name="_Книга1_прил.7а_1" xfId="160"/>
    <cellStyle name="_Книга1_приложение 1.4" xfId="161"/>
    <cellStyle name="_Книга1_Филиал" xfId="162"/>
    <cellStyle name="_Книга1_Филиал_1" xfId="163"/>
    <cellStyle name="_Книга3" xfId="164"/>
    <cellStyle name="_Копия Приложение 3 1 - Перегруппировка ИПР 2009 - 2011 (2)" xfId="165"/>
    <cellStyle name="_Копия Приложение 3 1 - Перегруппировка ИПР 2009 - 2011 (2)_прил.7а" xfId="166"/>
    <cellStyle name="_Копия Приложение 3 1 - Перегруппировка ИПР 2009 - 2011 (2)_прил.7а_1" xfId="167"/>
    <cellStyle name="_Копия Приложение 3 1 - Перегруппировка ИПР 2009 - 2011 (2)_приложение 1.4" xfId="168"/>
    <cellStyle name="_Копия Приложение 3 1 - Перегруппировка ИПР 2009 - 2011 (2)_Филиал" xfId="169"/>
    <cellStyle name="_Копия Приложения 4 1  к ИПР 3400 23 04 (2)" xfId="170"/>
    <cellStyle name="_Копия Приложения 4 1  к ИПР 3400 23 04 (2)_4.2" xfId="171"/>
    <cellStyle name="_Копия Приложения 4 1  к ИПР 3400 23 04 (2)_иа" xfId="172"/>
    <cellStyle name="_Копия Приложения 4 1  к ИПР 3400 23 04 (2)_прил.7а" xfId="173"/>
    <cellStyle name="_Копия Приложения 4 1  к ИПР 3400 23 04 (2)_прил.7а_1" xfId="174"/>
    <cellStyle name="_Копия Приложения 4 1  к ИПР 3400 23 04 (2)_Филиал" xfId="175"/>
    <cellStyle name="_Коррект. Долг инв программа ( прибыль РЭК)" xfId="176"/>
    <cellStyle name="_КОРРЕКТИРОВКА СОГЛАШЕНИЯ 23.05.07" xfId="177"/>
    <cellStyle name="_Мариэнерго" xfId="178"/>
    <cellStyle name="_Незавершённое строительство" xfId="179"/>
    <cellStyle name="_Незавершённое строительство_прил.7а" xfId="180"/>
    <cellStyle name="_Незавершённое строительство_прил.7а_1" xfId="181"/>
    <cellStyle name="_Незавершённое строительство_приложение 1.4" xfId="182"/>
    <cellStyle name="_Незавершённое строительство_Филиал" xfId="183"/>
    <cellStyle name="_Нижновэнерго" xfId="184"/>
    <cellStyle name="_Нижновэнерго прил.24" xfId="185"/>
    <cellStyle name="_Нижновэнерго прил.24_прил.7а" xfId="186"/>
    <cellStyle name="_Нижновэнерго прил.24_прил.7а_1" xfId="187"/>
    <cellStyle name="_Нижновэнерго прил.24_приложение 1.4" xfId="188"/>
    <cellStyle name="_Нижновэнерго прил.24_Филиал" xfId="189"/>
    <cellStyle name="_Нижновэнерго_прил.7а" xfId="190"/>
    <cellStyle name="_Нижновэнерго_прил.7а_1" xfId="191"/>
    <cellStyle name="_Нижновэнерго_приложение 1.4" xfId="192"/>
    <cellStyle name="_Нижновэнерго_Филиал" xfId="193"/>
    <cellStyle name="_Нижновэнерго24" xfId="194"/>
    <cellStyle name="_Нижновэнерго24_прил.7а" xfId="195"/>
    <cellStyle name="_Нижновэнерго24_прил.7а_1" xfId="196"/>
    <cellStyle name="_Нижновэнерго24_приложение 1.4" xfId="197"/>
    <cellStyle name="_Нижновэнерго24_Филиал" xfId="198"/>
    <cellStyle name="_опл.и выполн.янв. -нояб + декаб.оператив" xfId="199"/>
    <cellStyle name="_опл.и выполн.янв. -нояб + декаб.оператив_прил.7а" xfId="200"/>
    <cellStyle name="_опл.и выполн.янв. -нояб + декаб.оператив_прил.7а_1" xfId="201"/>
    <cellStyle name="_опл.и выполн.янв. -нояб + декаб.оператив_приложение 1.4" xfId="202"/>
    <cellStyle name="_опл.и выполн.янв. -нояб + декаб.оператив_Филиал" xfId="203"/>
    <cellStyle name="_опл.и выполн.янв. -нояб + декаб.оператив_Филиал_1" xfId="204"/>
    <cellStyle name="_отдано в РЭК сводный план ИП 2007 300606" xfId="205"/>
    <cellStyle name="_Отражение источников" xfId="206"/>
    <cellStyle name="_Отражение источников_прил.7а" xfId="207"/>
    <cellStyle name="_Отражение источников_прил.7а_1" xfId="208"/>
    <cellStyle name="_Отражение источников_приложение 1.4" xfId="209"/>
    <cellStyle name="_Отражение источников_Филиал" xfId="210"/>
    <cellStyle name="_Отчёт за 3 квартал 2005_челяб" xfId="211"/>
    <cellStyle name="_Отчёт за 3 квартал 2005_челяб_прил.7а" xfId="212"/>
    <cellStyle name="_Отчёт за 3 квартал 2005_челяб_прил.7а_1" xfId="213"/>
    <cellStyle name="_Отчёт за 3 квартал 2005_челяб_приложение 1.4" xfId="214"/>
    <cellStyle name="_Отчёт за 3 квартал 2005_челяб_Филиал" xfId="215"/>
    <cellStyle name="_Отчет за IIIкв.2005г. ОАО Мариэнерго (печать) в МРСК" xfId="216"/>
    <cellStyle name="_Отчет за IIIкв.2005г. ОАО Мариэнерго (печать) в МРСК_прил.7а" xfId="217"/>
    <cellStyle name="_Отчет за IIIкв.2005г. ОАО Мариэнерго (печать) в МРСК_прил.7а_1" xfId="218"/>
    <cellStyle name="_Отчет за IIIкв.2005г. ОАО Мариэнерго (печать) в МРСК_приложение 1.4" xfId="219"/>
    <cellStyle name="_Отчет за IIIкв.2005г. ОАО Мариэнерго (печать) в МРСК_Филиал" xfId="220"/>
    <cellStyle name="_отчёт ИПР_3кв_мари" xfId="221"/>
    <cellStyle name="_отчёт ИПР_3кв_мари_прил.7а" xfId="222"/>
    <cellStyle name="_отчёт ИПР_3кв_мари_прил.7а_1" xfId="223"/>
    <cellStyle name="_отчёт ИПР_3кв_мари_приложение 1.4" xfId="224"/>
    <cellStyle name="_отчёт ИПР_3кв_мари_Филиал" xfId="225"/>
    <cellStyle name="_Перечень по ТП" xfId="226"/>
    <cellStyle name="_Перечень по ТП на 2009 год _4 от 11 01 09 (2)" xfId="227"/>
    <cellStyle name="_Перечень по ТП_дополненный (2)" xfId="228"/>
    <cellStyle name="_Перечень по ТП_прил.7а" xfId="229"/>
    <cellStyle name="_Перечень по ТП_прил.7а_1" xfId="230"/>
    <cellStyle name="_Перечень по ТП_Филиал" xfId="231"/>
    <cellStyle name="_Прил4-1_ФинПл5л_06.08.10" xfId="232"/>
    <cellStyle name="_Прил4-1_ФинПл5л_06.08.10_4.2" xfId="233"/>
    <cellStyle name="_Прил4-1_ФинПл5л_06.08.10_иа" xfId="234"/>
    <cellStyle name="_Прил4-1_ФинПл5л_06.08.10_прил.7а" xfId="235"/>
    <cellStyle name="_Прил4-1_ФинПл5л_06.08.10_прил.7а_1" xfId="236"/>
    <cellStyle name="_Прил4-1_ФинПл5л_06.08.10_тэ" xfId="237"/>
    <cellStyle name="_Прил4-1_ФинПл5л_06.08.10_Филиал" xfId="238"/>
    <cellStyle name="_прилож.8, 8а с АДРЕСНОЙ 19.04.07" xfId="239"/>
    <cellStyle name="_прилож.8, 8а с АДРЕСНОЙ 19.04.07_прил.7а" xfId="240"/>
    <cellStyle name="_прилож.8, 8а с АДРЕСНОЙ 19.04.07_прил.7а_1" xfId="241"/>
    <cellStyle name="_прилож.8, 8а с АДРЕСНОЙ 19.04.07_приложение 1.4" xfId="242"/>
    <cellStyle name="_прилож.8, 8а с АДРЕСНОЙ 19.04.07_Филиал" xfId="243"/>
    <cellStyle name="_приложение  1 2007 25.12. 06" xfId="244"/>
    <cellStyle name="_Приложение 18.02.08 минус СКП-ГЕНЕРАЦИЯ" xfId="245"/>
    <cellStyle name="_Приложение 1НОВАЯ" xfId="246"/>
    <cellStyle name="_Приложение 2 Сети 110 и ниже" xfId="247"/>
    <cellStyle name="_Приложение 4_ФП _новый" xfId="248"/>
    <cellStyle name="_Приложение 4_ФП _новый_ННЭ" xfId="249"/>
    <cellStyle name="_Приложение 4_ФП _новый_прил.7а" xfId="250"/>
    <cellStyle name="_Приложение 4_ФП _новый_прил.7а_1" xfId="251"/>
    <cellStyle name="_Приложение 4_ФП _новый_рэ" xfId="252"/>
    <cellStyle name="_Приложение 4_ФП _новый_Филиал" xfId="253"/>
    <cellStyle name="_Приложения 4_1 5 (2010)" xfId="254"/>
    <cellStyle name="_Приложения 4_1 5 (2010)_4.2" xfId="255"/>
    <cellStyle name="_Приложения 4_1 5 (2010)_иа" xfId="256"/>
    <cellStyle name="_Приложения 4_1 5 (2010)_прил.7а" xfId="257"/>
    <cellStyle name="_Приложения 4_1 5 (2010)_прил.7а_1" xfId="258"/>
    <cellStyle name="_Приложения 4_1 5 (2010)_Филиал" xfId="259"/>
    <cellStyle name="_Приложения 4_1 5 (2010)_Форматы Минпромэнерго(2) с расшифровкой и физ объемами" xfId="260"/>
    <cellStyle name="_Приложения 4_1 5 _формат_Тарасов" xfId="261"/>
    <cellStyle name="_Приложения 4_1 5 _формат_Тарасов_4.2" xfId="262"/>
    <cellStyle name="_Приложения 4_1 5 _формат_Тарасов_прил.7а" xfId="263"/>
    <cellStyle name="_Приложения 4_1 5 _формат_Тарасов_прил.7а_1" xfId="264"/>
    <cellStyle name="_Приложения 4_1 5 _формат_Тарасов_Филиал" xfId="265"/>
    <cellStyle name="_ПриложенияОКСу" xfId="266"/>
    <cellStyle name="_ПриложенияОКСу_прил.7а" xfId="267"/>
    <cellStyle name="_ПриложенияОКСу_прил.7а_1" xfId="268"/>
    <cellStyle name="_ПриложенияОКСу_приложение 1.4" xfId="269"/>
    <cellStyle name="_ПриложенияОКСу_Филиал" xfId="270"/>
    <cellStyle name="_Программа по техприсоединению от 15 01  МРСК" xfId="271"/>
    <cellStyle name="_Реестр по ТП_прил_9" xfId="272"/>
    <cellStyle name="_Рязаньэнерго" xfId="273"/>
    <cellStyle name="_СПРАВКА_анализ испол ИПР в 2006 г" xfId="274"/>
    <cellStyle name="_СПРАВКА_анализ испол ИПР в 2006 г_прил.7а" xfId="275"/>
    <cellStyle name="_СПРАВКА_анализ испол ИПР в 2006 г_прил.7а_1" xfId="276"/>
    <cellStyle name="_СПРАВКА_анализ испол ИПР в 2006 г_приложение 1.4" xfId="277"/>
    <cellStyle name="_СПРАВКА_анализ испол ИПР в 2006 г_Филиал" xfId="278"/>
    <cellStyle name="_Удмуртэнерго" xfId="279"/>
    <cellStyle name="_Филиал" xfId="280"/>
    <cellStyle name="_Филиал_прил.7а" xfId="281"/>
    <cellStyle name="_Филиал_прил.7а_1" xfId="282"/>
    <cellStyle name="_Филиал_Филиал" xfId="283"/>
    <cellStyle name="_Формат Инвестиционной программы на 2009г( сети )." xfId="284"/>
    <cellStyle name="_Формат Инвестиционной программы на 2009г( сети )._прил.7а" xfId="285"/>
    <cellStyle name="_Формат Инвестиционной программы на 2009г( сети )._прил.7а_1" xfId="286"/>
    <cellStyle name="_Формат Инвестиционной программы на 2009г( сети )._приложение 1.4" xfId="287"/>
    <cellStyle name="_Формат Инвестиционной программы на 2009г( сети )._Филиал" xfId="288"/>
    <cellStyle name="_Формат Инвестиционной программы на 2009г.исправл" xfId="289"/>
    <cellStyle name="_Формат Инвестиционной программы на 2009г.исправл_прил.7а" xfId="290"/>
    <cellStyle name="_Формат Инвестиционной программы на 2009г.исправл_прил.7а_1" xfId="291"/>
    <cellStyle name="_Формат Инвестиционной программы на 2009г.исправл_приложение 1.4" xfId="292"/>
    <cellStyle name="_Формат Инвестиционной программы на 2009г.исправл_Филиал" xfId="293"/>
    <cellStyle name="”€ќђќ‘ћ‚›‰" xfId="294"/>
    <cellStyle name="”€љ‘€ђћ‚ђќќ›‰" xfId="295"/>
    <cellStyle name="”ќђќ‘ћ‚›‰" xfId="296"/>
    <cellStyle name="”љ‘ђћ‚ђќќ›‰" xfId="297"/>
    <cellStyle name="„…ќ…†ќ›‰" xfId="298"/>
    <cellStyle name="€’ћѓћ‚›‰" xfId="299"/>
    <cellStyle name="‡ђѓћ‹ћ‚ћљ1" xfId="300"/>
    <cellStyle name="‡ђѓћ‹ћ‚ћљ2" xfId="301"/>
    <cellStyle name="’ћѓћ‚›‰" xfId="302"/>
    <cellStyle name="20% - Акцент1 2" xfId="14"/>
    <cellStyle name="20% - Акцент1 3" xfId="303"/>
    <cellStyle name="20% - Акцент2 2" xfId="15"/>
    <cellStyle name="20% - Акцент2 3" xfId="304"/>
    <cellStyle name="20% - Акцент3 2" xfId="16"/>
    <cellStyle name="20% - Акцент3 3" xfId="305"/>
    <cellStyle name="20% - Акцент4 2" xfId="17"/>
    <cellStyle name="20% - Акцент4 3" xfId="306"/>
    <cellStyle name="20% - Акцент5 2" xfId="18"/>
    <cellStyle name="20% - Акцент5 3" xfId="307"/>
    <cellStyle name="20% - Акцент6 2" xfId="19"/>
    <cellStyle name="20% - Акцент6 3" xfId="308"/>
    <cellStyle name="40% - Акцент1 2" xfId="20"/>
    <cellStyle name="40% - Акцент1 3" xfId="309"/>
    <cellStyle name="40% - Акцент2 2" xfId="21"/>
    <cellStyle name="40% - Акцент2 3" xfId="310"/>
    <cellStyle name="40% - Акцент3 2" xfId="22"/>
    <cellStyle name="40% - Акцент3 3" xfId="311"/>
    <cellStyle name="40% - Акцент4 2" xfId="23"/>
    <cellStyle name="40% - Акцент4 3" xfId="312"/>
    <cellStyle name="40% - Акцент5 2" xfId="24"/>
    <cellStyle name="40% - Акцент5 3" xfId="313"/>
    <cellStyle name="40% - Акцент6 2" xfId="25"/>
    <cellStyle name="40% - Акцент6 3" xfId="314"/>
    <cellStyle name="60% - Акцент1 2" xfId="26"/>
    <cellStyle name="60% - Акцент1 3" xfId="315"/>
    <cellStyle name="60% - Акцент2 2" xfId="27"/>
    <cellStyle name="60% - Акцент2 3" xfId="316"/>
    <cellStyle name="60% - Акцент3 2" xfId="28"/>
    <cellStyle name="60% - Акцент3 3" xfId="317"/>
    <cellStyle name="60% - Акцент4 2" xfId="29"/>
    <cellStyle name="60% - Акцент4 3" xfId="318"/>
    <cellStyle name="60% - Акцент5 2" xfId="30"/>
    <cellStyle name="60% - Акцент5 3" xfId="319"/>
    <cellStyle name="60% - Акцент6 2" xfId="31"/>
    <cellStyle name="60% - Акцент6 3" xfId="320"/>
    <cellStyle name="Accent1" xfId="321"/>
    <cellStyle name="Accent1 - 20%" xfId="322"/>
    <cellStyle name="Accent1 - 40%" xfId="323"/>
    <cellStyle name="Accent1 - 60%" xfId="324"/>
    <cellStyle name="Accent2" xfId="325"/>
    <cellStyle name="Accent2 - 20%" xfId="326"/>
    <cellStyle name="Accent2 - 40%" xfId="327"/>
    <cellStyle name="Accent2 - 60%" xfId="328"/>
    <cellStyle name="Accent3" xfId="329"/>
    <cellStyle name="Accent3 - 20%" xfId="330"/>
    <cellStyle name="Accent3 - 40%" xfId="331"/>
    <cellStyle name="Accent3 - 60%" xfId="332"/>
    <cellStyle name="Accent4" xfId="333"/>
    <cellStyle name="Accent4 - 20%" xfId="334"/>
    <cellStyle name="Accent4 - 40%" xfId="335"/>
    <cellStyle name="Accent4 - 60%" xfId="336"/>
    <cellStyle name="Accent5" xfId="337"/>
    <cellStyle name="Accent5 - 20%" xfId="338"/>
    <cellStyle name="Accent5 - 40%" xfId="339"/>
    <cellStyle name="Accent5 - 60%" xfId="340"/>
    <cellStyle name="Accent6" xfId="341"/>
    <cellStyle name="Accent6 - 20%" xfId="342"/>
    <cellStyle name="Accent6 - 40%" xfId="343"/>
    <cellStyle name="Accent6 - 60%" xfId="344"/>
    <cellStyle name="Bad" xfId="345"/>
    <cellStyle name="Calculation" xfId="346"/>
    <cellStyle name="Calculation 2" xfId="598"/>
    <cellStyle name="Calculation 2 2" xfId="642"/>
    <cellStyle name="Calculation 3" xfId="623"/>
    <cellStyle name="Check Cell" xfId="347"/>
    <cellStyle name="Comma [0]_laroux" xfId="348"/>
    <cellStyle name="Comma_laroux" xfId="349"/>
    <cellStyle name="Currency [0]" xfId="350"/>
    <cellStyle name="Currency_laroux" xfId="351"/>
    <cellStyle name="Emphasis 1" xfId="352"/>
    <cellStyle name="Emphasis 2" xfId="353"/>
    <cellStyle name="Emphasis 3" xfId="354"/>
    <cellStyle name="Good" xfId="355"/>
    <cellStyle name="Heading 1" xfId="356"/>
    <cellStyle name="Heading 2" xfId="357"/>
    <cellStyle name="Heading 3" xfId="358"/>
    <cellStyle name="Heading 4" xfId="359"/>
    <cellStyle name="Input" xfId="360"/>
    <cellStyle name="Input 2" xfId="599"/>
    <cellStyle name="Input 2 2" xfId="643"/>
    <cellStyle name="Input 3" xfId="624"/>
    <cellStyle name="Linked Cell" xfId="361"/>
    <cellStyle name="Neutral" xfId="362"/>
    <cellStyle name="Normal 2" xfId="32"/>
    <cellStyle name="Normal_0,85 без вывода" xfId="363"/>
    <cellStyle name="Normal1" xfId="364"/>
    <cellStyle name="Note" xfId="365"/>
    <cellStyle name="Note 2" xfId="600"/>
    <cellStyle name="Note 2 2" xfId="644"/>
    <cellStyle name="Note 3" xfId="625"/>
    <cellStyle name="Output" xfId="366"/>
    <cellStyle name="Output 2" xfId="601"/>
    <cellStyle name="Output 2 2" xfId="645"/>
    <cellStyle name="Output 3" xfId="626"/>
    <cellStyle name="Price_Body" xfId="367"/>
    <cellStyle name="Sheet Title" xfId="368"/>
    <cellStyle name="Total" xfId="369"/>
    <cellStyle name="Total 2" xfId="602"/>
    <cellStyle name="Total 2 2" xfId="646"/>
    <cellStyle name="Total 3" xfId="627"/>
    <cellStyle name="Warning Text" xfId="370"/>
    <cellStyle name="Акцент1 2" xfId="33"/>
    <cellStyle name="Акцент1 3" xfId="371"/>
    <cellStyle name="Акцент2 2" xfId="34"/>
    <cellStyle name="Акцент2 3" xfId="372"/>
    <cellStyle name="Акцент3 2" xfId="35"/>
    <cellStyle name="Акцент3 3" xfId="373"/>
    <cellStyle name="Акцент4 2" xfId="36"/>
    <cellStyle name="Акцент4 3" xfId="374"/>
    <cellStyle name="Акцент5 2" xfId="37"/>
    <cellStyle name="Акцент5 3" xfId="375"/>
    <cellStyle name="Акцент6 2" xfId="38"/>
    <cellStyle name="Акцент6 3" xfId="376"/>
    <cellStyle name="Беззащитный" xfId="377"/>
    <cellStyle name="Ввод  2" xfId="39"/>
    <cellStyle name="Ввод  2 2" xfId="593"/>
    <cellStyle name="Ввод  2 2 2" xfId="637"/>
    <cellStyle name="Ввод  2 3" xfId="618"/>
    <cellStyle name="Ввод  3" xfId="378"/>
    <cellStyle name="Ввод  3 2" xfId="603"/>
    <cellStyle name="Ввод  3 2 2" xfId="647"/>
    <cellStyle name="Ввод  3 3" xfId="628"/>
    <cellStyle name="Вывод 2" xfId="40"/>
    <cellStyle name="Вывод 2 2" xfId="379"/>
    <cellStyle name="Вывод 2 2 2" xfId="604"/>
    <cellStyle name="Вывод 2 2 2 2" xfId="648"/>
    <cellStyle name="Вывод 2 2 3" xfId="629"/>
    <cellStyle name="Вывод 2 3" xfId="594"/>
    <cellStyle name="Вывод 2 3 2" xfId="638"/>
    <cellStyle name="Вывод 2 4" xfId="619"/>
    <cellStyle name="Вывод 3" xfId="380"/>
    <cellStyle name="Вывод 3 2" xfId="605"/>
    <cellStyle name="Вывод 3 2 2" xfId="649"/>
    <cellStyle name="Вывод 3 3" xfId="630"/>
    <cellStyle name="Вычисление 2" xfId="41"/>
    <cellStyle name="Вычисление 2 2" xfId="595"/>
    <cellStyle name="Вычисление 2 2 2" xfId="639"/>
    <cellStyle name="Вычисление 2 3" xfId="620"/>
    <cellStyle name="Вычисление 3" xfId="381"/>
    <cellStyle name="Вычисление 3 2" xfId="606"/>
    <cellStyle name="Вычисление 3 2 2" xfId="650"/>
    <cellStyle name="Вычисление 3 3" xfId="631"/>
    <cellStyle name="Заголовок" xfId="42"/>
    <cellStyle name="Заголовок 1 2" xfId="43"/>
    <cellStyle name="Заголовок 1 3" xfId="382"/>
    <cellStyle name="Заголовок 2 2" xfId="44"/>
    <cellStyle name="Заголовок 2 3" xfId="383"/>
    <cellStyle name="Заголовок 3 2" xfId="45"/>
    <cellStyle name="Заголовок 3 3" xfId="384"/>
    <cellStyle name="Заголовок 4 2" xfId="46"/>
    <cellStyle name="Заголовок 4 3" xfId="385"/>
    <cellStyle name="ЗаголовокСтолбца" xfId="386"/>
    <cellStyle name="Защитный" xfId="387"/>
    <cellStyle name="Значение" xfId="388"/>
    <cellStyle name="Значение 2" xfId="607"/>
    <cellStyle name="Значение 2 2" xfId="651"/>
    <cellStyle name="Значение 3" xfId="632"/>
    <cellStyle name="Итог 2" xfId="47"/>
    <cellStyle name="Итог 2 2" xfId="389"/>
    <cellStyle name="Итог 2 2 2" xfId="608"/>
    <cellStyle name="Итог 2 2 2 2" xfId="652"/>
    <cellStyle name="Итог 2 2 3" xfId="633"/>
    <cellStyle name="Итог 2 3" xfId="596"/>
    <cellStyle name="Итог 2 3 2" xfId="640"/>
    <cellStyle name="Итог 2 4" xfId="621"/>
    <cellStyle name="Итог 3" xfId="390"/>
    <cellStyle name="Итог 3 2" xfId="609"/>
    <cellStyle name="Итог 3 2 2" xfId="653"/>
    <cellStyle name="Итог 3 3" xfId="634"/>
    <cellStyle name="Контрольная ячейка 2" xfId="48"/>
    <cellStyle name="Контрольная ячейка 3" xfId="391"/>
    <cellStyle name="Мои наименования показателей" xfId="394"/>
    <cellStyle name="Мой заголовок" xfId="392"/>
    <cellStyle name="Мой заголовок листа" xfId="393"/>
    <cellStyle name="Название 2" xfId="49"/>
    <cellStyle name="Название 3" xfId="395"/>
    <cellStyle name="Нейтральный 2" xfId="50"/>
    <cellStyle name="Нейтральный 3" xfId="396"/>
    <cellStyle name="Обычный" xfId="0" builtinId="0"/>
    <cellStyle name="Обычный 10" xfId="8"/>
    <cellStyle name="Обычный 10 2" xfId="81"/>
    <cellStyle name="Обычный 10 2 2" xfId="91"/>
    <cellStyle name="Обычный 10 2 3" xfId="88"/>
    <cellStyle name="Обычный 10 3" xfId="397"/>
    <cellStyle name="Обычный 11" xfId="398"/>
    <cellStyle name="Обычный 12" xfId="83"/>
    <cellStyle name="Обычный 12 2" xfId="51"/>
    <cellStyle name="Обычный 13" xfId="10"/>
    <cellStyle name="Обычный 14" xfId="7"/>
    <cellStyle name="Обычный 14 10 3 2" xfId="4"/>
    <cellStyle name="Обычный 14 10 3 2 2" xfId="86"/>
    <cellStyle name="Обычный 14 10 3 2 2 2" xfId="590"/>
    <cellStyle name="Обычный 19" xfId="80"/>
    <cellStyle name="Обычный 19 2" xfId="85"/>
    <cellStyle name="Обычный 2" xfId="52"/>
    <cellStyle name="Обычный 2 2" xfId="53"/>
    <cellStyle name="Обычный 2 2 2" xfId="90"/>
    <cellStyle name="Обычный 2 2 37" xfId="54"/>
    <cellStyle name="Обычный 2 26 2" xfId="399"/>
    <cellStyle name="Обычный 2 3" xfId="79"/>
    <cellStyle name="Обычный 2 5" xfId="6"/>
    <cellStyle name="Обычный 2 5 2" xfId="5"/>
    <cellStyle name="Обычный 2 51" xfId="55"/>
    <cellStyle name="Обычный 217" xfId="591"/>
    <cellStyle name="Обычный 3" xfId="1"/>
    <cellStyle name="Обычный 3 2" xfId="56"/>
    <cellStyle name="Обычный 3 2 2" xfId="12"/>
    <cellStyle name="Обычный 3 2 2 2" xfId="57"/>
    <cellStyle name="Обычный 3 2 2 2 2" xfId="58"/>
    <cellStyle name="Обычный 3 21" xfId="59"/>
    <cellStyle name="Обычный 3 21 2" xfId="400"/>
    <cellStyle name="Обычный 3 3" xfId="84"/>
    <cellStyle name="Обычный 4" xfId="60"/>
    <cellStyle name="Обычный 4 19" xfId="89"/>
    <cellStyle name="Обычный 4 2" xfId="9"/>
    <cellStyle name="Обычный 4 2 2" xfId="87"/>
    <cellStyle name="Обычный 4 3" xfId="401"/>
    <cellStyle name="Обычный 4 4" xfId="93"/>
    <cellStyle name="Обычный 5" xfId="13"/>
    <cellStyle name="Обычный 5 2" xfId="402"/>
    <cellStyle name="Обычный 6" xfId="61"/>
    <cellStyle name="Обычный 6 2" xfId="62"/>
    <cellStyle name="Обычный 6 2 2" xfId="63"/>
    <cellStyle name="Обычный 6 2 2 2" xfId="403"/>
    <cellStyle name="Обычный 6 2 2 2 2" xfId="404"/>
    <cellStyle name="Обычный 6 2 2 2 2 2" xfId="405"/>
    <cellStyle name="Обычный 6 2 2 2 2 2 2" xfId="406"/>
    <cellStyle name="Обычный 6 2 2 2 2 2 3" xfId="407"/>
    <cellStyle name="Обычный 6 2 2 2 2 3" xfId="408"/>
    <cellStyle name="Обычный 6 2 2 2 2 4" xfId="409"/>
    <cellStyle name="Обычный 6 2 2 2 3" xfId="410"/>
    <cellStyle name="Обычный 6 2 2 2 3 2" xfId="411"/>
    <cellStyle name="Обычный 6 2 2 2 3 3" xfId="412"/>
    <cellStyle name="Обычный 6 2 2 2 4" xfId="413"/>
    <cellStyle name="Обычный 6 2 2 2 5" xfId="414"/>
    <cellStyle name="Обычный 6 2 2 3" xfId="415"/>
    <cellStyle name="Обычный 6 2 2 3 2" xfId="416"/>
    <cellStyle name="Обычный 6 2 2 3 2 2" xfId="417"/>
    <cellStyle name="Обычный 6 2 2 3 2 3" xfId="418"/>
    <cellStyle name="Обычный 6 2 2 3 3" xfId="419"/>
    <cellStyle name="Обычный 6 2 2 3 4" xfId="420"/>
    <cellStyle name="Обычный 6 2 2 4" xfId="421"/>
    <cellStyle name="Обычный 6 2 2 4 2" xfId="422"/>
    <cellStyle name="Обычный 6 2 2 4 2 2" xfId="423"/>
    <cellStyle name="Обычный 6 2 2 4 2 3" xfId="424"/>
    <cellStyle name="Обычный 6 2 2 4 3" xfId="425"/>
    <cellStyle name="Обычный 6 2 2 4 4" xfId="426"/>
    <cellStyle name="Обычный 6 2 2 5" xfId="427"/>
    <cellStyle name="Обычный 6 2 2 5 2" xfId="428"/>
    <cellStyle name="Обычный 6 2 2 5 3" xfId="429"/>
    <cellStyle name="Обычный 6 2 2 6" xfId="430"/>
    <cellStyle name="Обычный 6 2 2 7" xfId="431"/>
    <cellStyle name="Обычный 6 2 2 8" xfId="432"/>
    <cellStyle name="Обычный 6 2 3" xfId="64"/>
    <cellStyle name="Обычный 6 2 3 2" xfId="433"/>
    <cellStyle name="Обычный 6 2 3 2 2" xfId="434"/>
    <cellStyle name="Обычный 6 2 3 2 2 2" xfId="435"/>
    <cellStyle name="Обычный 6 2 3 2 2 2 2" xfId="436"/>
    <cellStyle name="Обычный 6 2 3 2 2 2 3" xfId="437"/>
    <cellStyle name="Обычный 6 2 3 2 2 3" xfId="438"/>
    <cellStyle name="Обычный 6 2 3 2 2 4" xfId="439"/>
    <cellStyle name="Обычный 6 2 3 2 3" xfId="440"/>
    <cellStyle name="Обычный 6 2 3 2 3 2" xfId="441"/>
    <cellStyle name="Обычный 6 2 3 2 3 3" xfId="442"/>
    <cellStyle name="Обычный 6 2 3 2 4" xfId="443"/>
    <cellStyle name="Обычный 6 2 3 2 5" xfId="444"/>
    <cellStyle name="Обычный 6 2 3 3" xfId="445"/>
    <cellStyle name="Обычный 6 2 3 3 2" xfId="446"/>
    <cellStyle name="Обычный 6 2 3 3 2 2" xfId="447"/>
    <cellStyle name="Обычный 6 2 3 3 2 3" xfId="448"/>
    <cellStyle name="Обычный 6 2 3 3 3" xfId="449"/>
    <cellStyle name="Обычный 6 2 3 3 4" xfId="450"/>
    <cellStyle name="Обычный 6 2 3 4" xfId="451"/>
    <cellStyle name="Обычный 6 2 3 4 2" xfId="452"/>
    <cellStyle name="Обычный 6 2 3 4 2 2" xfId="453"/>
    <cellStyle name="Обычный 6 2 3 4 2 3" xfId="454"/>
    <cellStyle name="Обычный 6 2 3 4 3" xfId="455"/>
    <cellStyle name="Обычный 6 2 3 4 4" xfId="456"/>
    <cellStyle name="Обычный 6 2 3 5" xfId="457"/>
    <cellStyle name="Обычный 6 2 3 5 2" xfId="458"/>
    <cellStyle name="Обычный 6 2 3 5 3" xfId="459"/>
    <cellStyle name="Обычный 6 2 3 6" xfId="460"/>
    <cellStyle name="Обычный 6 2 3 7" xfId="461"/>
    <cellStyle name="Обычный 6 2 3 8" xfId="462"/>
    <cellStyle name="Обычный 6 2 3 9" xfId="592"/>
    <cellStyle name="Обычный 6 2 4" xfId="463"/>
    <cellStyle name="Обычный 6 2 4 2" xfId="464"/>
    <cellStyle name="Обычный 6 2 4 2 2" xfId="465"/>
    <cellStyle name="Обычный 6 2 4 2 3" xfId="466"/>
    <cellStyle name="Обычный 6 2 4 3" xfId="467"/>
    <cellStyle name="Обычный 6 2 4 4" xfId="468"/>
    <cellStyle name="Обычный 6 2 5" xfId="469"/>
    <cellStyle name="Обычный 6 2 5 2" xfId="470"/>
    <cellStyle name="Обычный 6 2 5 2 2" xfId="471"/>
    <cellStyle name="Обычный 6 2 5 2 3" xfId="472"/>
    <cellStyle name="Обычный 6 2 5 3" xfId="473"/>
    <cellStyle name="Обычный 6 2 5 4" xfId="474"/>
    <cellStyle name="Обычный 6 2 6" xfId="475"/>
    <cellStyle name="Обычный 6 2 6 2" xfId="476"/>
    <cellStyle name="Обычный 6 2 6 3" xfId="477"/>
    <cellStyle name="Обычный 6 2 7" xfId="478"/>
    <cellStyle name="Обычный 6 2 8" xfId="479"/>
    <cellStyle name="Обычный 6 2 9" xfId="480"/>
    <cellStyle name="Обычный 6 3" xfId="481"/>
    <cellStyle name="Обычный 6 3 2" xfId="482"/>
    <cellStyle name="Обычный 6 3 2 2" xfId="483"/>
    <cellStyle name="Обычный 6 3 2 3" xfId="484"/>
    <cellStyle name="Обычный 6 3 3" xfId="485"/>
    <cellStyle name="Обычный 6 3 4" xfId="486"/>
    <cellStyle name="Обычный 6 4" xfId="487"/>
    <cellStyle name="Обычный 6 4 2" xfId="488"/>
    <cellStyle name="Обычный 6 4 2 2" xfId="489"/>
    <cellStyle name="Обычный 6 4 2 3" xfId="490"/>
    <cellStyle name="Обычный 6 4 3" xfId="491"/>
    <cellStyle name="Обычный 6 4 4" xfId="492"/>
    <cellStyle name="Обычный 6 5" xfId="493"/>
    <cellStyle name="Обычный 6 5 2" xfId="494"/>
    <cellStyle name="Обычный 6 5 3" xfId="495"/>
    <cellStyle name="Обычный 6 6" xfId="496"/>
    <cellStyle name="Обычный 6 7" xfId="497"/>
    <cellStyle name="Обычный 6 8" xfId="498"/>
    <cellStyle name="Обычный 7" xfId="2"/>
    <cellStyle name="Обычный 7 2" xfId="3"/>
    <cellStyle name="Обычный 7 2 2" xfId="499"/>
    <cellStyle name="Обычный 7 2 2 2" xfId="500"/>
    <cellStyle name="Обычный 7 2 2 2 2" xfId="501"/>
    <cellStyle name="Обычный 7 2 2 2 3" xfId="502"/>
    <cellStyle name="Обычный 7 2 2 3" xfId="503"/>
    <cellStyle name="Обычный 7 2 2 4" xfId="504"/>
    <cellStyle name="Обычный 7 2 3" xfId="505"/>
    <cellStyle name="Обычный 7 2 3 2" xfId="506"/>
    <cellStyle name="Обычный 7 2 3 2 2" xfId="507"/>
    <cellStyle name="Обычный 7 2 3 2 3" xfId="508"/>
    <cellStyle name="Обычный 7 2 3 3" xfId="509"/>
    <cellStyle name="Обычный 7 2 3 4" xfId="510"/>
    <cellStyle name="Обычный 7 2 4" xfId="511"/>
    <cellStyle name="Обычный 7 2 4 2" xfId="512"/>
    <cellStyle name="Обычный 7 2 4 3" xfId="513"/>
    <cellStyle name="Обычный 7 2 5" xfId="514"/>
    <cellStyle name="Обычный 7 2 6" xfId="515"/>
    <cellStyle name="Обычный 7 2 7" xfId="516"/>
    <cellStyle name="Обычный 8" xfId="65"/>
    <cellStyle name="Обычный 8 2" xfId="517"/>
    <cellStyle name="Обычный 9" xfId="518"/>
    <cellStyle name="Обычный 9 2" xfId="519"/>
    <cellStyle name="Обычный 9 2 2" xfId="520"/>
    <cellStyle name="Обычный 9 2 2 2" xfId="521"/>
    <cellStyle name="Обычный 9 2 2 3" xfId="522"/>
    <cellStyle name="Обычный 9 2 2 4" xfId="523"/>
    <cellStyle name="Обычный 9 2 3" xfId="524"/>
    <cellStyle name="Обычный 9 2 4" xfId="525"/>
    <cellStyle name="Обычный 9 3" xfId="526"/>
    <cellStyle name="Обычный 9 3 2" xfId="527"/>
    <cellStyle name="Обычный 9 3 3" xfId="528"/>
    <cellStyle name="Обычный 9 3 4" xfId="529"/>
    <cellStyle name="Обычный 9 4" xfId="530"/>
    <cellStyle name="Обычный 9 5" xfId="531"/>
    <cellStyle name="Обычный_1. паспорт местоположение" xfId="612"/>
    <cellStyle name="Обычный_2. паспорт  ТП" xfId="656"/>
    <cellStyle name="Обычный_3.1. паспорт Техсостояние ПС" xfId="660"/>
    <cellStyle name="Обычный_3.2 паспорт Техсостояние ЛЭП" xfId="659"/>
    <cellStyle name="Обычный_3.3 паспорт описание" xfId="613"/>
    <cellStyle name="Обычный_3.4. Паспорт надежность" xfId="658"/>
    <cellStyle name="Обычный_6.1. Паспорт сетевой график" xfId="615"/>
    <cellStyle name="Обычный_6.2. Паспорт фин осв ввод" xfId="614"/>
    <cellStyle name="Обычный_7. Паспорт отчет о закупке" xfId="661"/>
    <cellStyle name="Обычный_8. Общие сведения" xfId="617"/>
    <cellStyle name="Обычный_Лист1" xfId="657"/>
    <cellStyle name="Плохой 2" xfId="66"/>
    <cellStyle name="Плохой 3" xfId="532"/>
    <cellStyle name="Поле ввода" xfId="533"/>
    <cellStyle name="Пояснение 2" xfId="67"/>
    <cellStyle name="Пояснение 3" xfId="534"/>
    <cellStyle name="Примечание 2" xfId="68"/>
    <cellStyle name="Примечание 2 2" xfId="535"/>
    <cellStyle name="Примечание 2 2 2" xfId="610"/>
    <cellStyle name="Примечание 2 2 2 2" xfId="654"/>
    <cellStyle name="Примечание 2 2 3" xfId="635"/>
    <cellStyle name="Примечание 2 3" xfId="597"/>
    <cellStyle name="Примечание 2 3 2" xfId="641"/>
    <cellStyle name="Примечание 2 4" xfId="622"/>
    <cellStyle name="Примечание 3" xfId="536"/>
    <cellStyle name="Примечание 3 2" xfId="611"/>
    <cellStyle name="Примечание 3 2 2" xfId="655"/>
    <cellStyle name="Примечание 3 3" xfId="636"/>
    <cellStyle name="Процентный" xfId="616" builtinId="5"/>
    <cellStyle name="Процентный 2" xfId="69"/>
    <cellStyle name="Процентный 2 2" xfId="92"/>
    <cellStyle name="Процентный 2 3" xfId="82"/>
    <cellStyle name="Процентный 3" xfId="70"/>
    <cellStyle name="Процентный 3 2" xfId="537"/>
    <cellStyle name="Процентный 3 3" xfId="538"/>
    <cellStyle name="Процентный 4" xfId="71"/>
    <cellStyle name="Процентный 4 2" xfId="539"/>
    <cellStyle name="Связанная ячейка 2" xfId="72"/>
    <cellStyle name="Связанная ячейка 3" xfId="540"/>
    <cellStyle name="Стиль 1" xfId="11"/>
    <cellStyle name="Стиль 1 2" xfId="73"/>
    <cellStyle name="Стиль 1 2 2" xfId="541"/>
    <cellStyle name="Стиль 1 3" xfId="542"/>
    <cellStyle name="Стиль 1_4.2" xfId="543"/>
    <cellStyle name="Текст предупреждения 2" xfId="74"/>
    <cellStyle name="Текст предупреждения 3" xfId="544"/>
    <cellStyle name="Текстовый" xfId="545"/>
    <cellStyle name="Тысячи [0]_3Com" xfId="546"/>
    <cellStyle name="Тысячи_3Com" xfId="547"/>
    <cellStyle name="Финансовый 2" xfId="75"/>
    <cellStyle name="Финансовый 2 2" xfId="548"/>
    <cellStyle name="Финансовый 2 2 2" xfId="549"/>
    <cellStyle name="Финансовый 2 2 2 2" xfId="550"/>
    <cellStyle name="Финансовый 2 2 2 2 2" xfId="76"/>
    <cellStyle name="Финансовый 2 2 2 3" xfId="551"/>
    <cellStyle name="Финансовый 2 2 3" xfId="552"/>
    <cellStyle name="Финансовый 2 2 4" xfId="553"/>
    <cellStyle name="Финансовый 2 3" xfId="554"/>
    <cellStyle name="Финансовый 2 3 2" xfId="555"/>
    <cellStyle name="Финансовый 2 3 2 2" xfId="556"/>
    <cellStyle name="Финансовый 2 3 2 3" xfId="557"/>
    <cellStyle name="Финансовый 2 3 3" xfId="558"/>
    <cellStyle name="Финансовый 2 3 4" xfId="559"/>
    <cellStyle name="Финансовый 2 4" xfId="560"/>
    <cellStyle name="Финансовый 2 4 2" xfId="561"/>
    <cellStyle name="Финансовый 2 4 3" xfId="562"/>
    <cellStyle name="Финансовый 2 5" xfId="563"/>
    <cellStyle name="Финансовый 2 6" xfId="564"/>
    <cellStyle name="Финансовый 2 7" xfId="565"/>
    <cellStyle name="Финансовый 2 8" xfId="566"/>
    <cellStyle name="Финансовый 3" xfId="77"/>
    <cellStyle name="Финансовый 3 2" xfId="567"/>
    <cellStyle name="Финансовый 3 2 2" xfId="568"/>
    <cellStyle name="Финансовый 3 2 2 2" xfId="569"/>
    <cellStyle name="Финансовый 3 2 2 3" xfId="570"/>
    <cellStyle name="Финансовый 3 2 3" xfId="571"/>
    <cellStyle name="Финансовый 3 2 4" xfId="572"/>
    <cellStyle name="Финансовый 3 3" xfId="573"/>
    <cellStyle name="Финансовый 3 3 2" xfId="574"/>
    <cellStyle name="Финансовый 3 3 2 2" xfId="575"/>
    <cellStyle name="Финансовый 3 3 2 3" xfId="576"/>
    <cellStyle name="Финансовый 3 3 3" xfId="577"/>
    <cellStyle name="Финансовый 3 3 4" xfId="578"/>
    <cellStyle name="Финансовый 3 4" xfId="579"/>
    <cellStyle name="Финансовый 3 4 2" xfId="580"/>
    <cellStyle name="Финансовый 3 4 3" xfId="581"/>
    <cellStyle name="Финансовый 3 5" xfId="582"/>
    <cellStyle name="Финансовый 3 6" xfId="583"/>
    <cellStyle name="Финансовый 3 7" xfId="584"/>
    <cellStyle name="Формула" xfId="585"/>
    <cellStyle name="ФормулаВБ" xfId="586"/>
    <cellStyle name="ФормулаНаКонтроль" xfId="587"/>
    <cellStyle name="Хороший 2" xfId="78"/>
    <cellStyle name="Хороший 3" xfId="588"/>
    <cellStyle name="Џђћ–…ќ’ќ›‰" xfId="589"/>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95250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4" zoomScale="80" zoomScaleNormal="80" workbookViewId="0">
      <selection activeCell="C42" sqref="C42"/>
    </sheetView>
  </sheetViews>
  <sheetFormatPr defaultColWidth="9" defaultRowHeight="15.75"/>
  <cols>
    <col min="1" max="1" width="9" style="1" customWidth="1"/>
    <col min="2" max="2" width="70.7109375" style="1" customWidth="1"/>
    <col min="3" max="3" width="95.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19" t="s">
        <v>722</v>
      </c>
      <c r="B5" s="119"/>
      <c r="C5" s="119"/>
    </row>
    <row r="7" spans="1:3" s="1" customFormat="1" ht="18.95" customHeight="1">
      <c r="A7" s="120" t="s">
        <v>3</v>
      </c>
      <c r="B7" s="120"/>
      <c r="C7" s="120"/>
    </row>
    <row r="9" spans="1:3" s="1" customFormat="1" ht="15.95" customHeight="1">
      <c r="A9" s="119" t="s">
        <v>637</v>
      </c>
      <c r="B9" s="119"/>
      <c r="C9" s="119"/>
    </row>
    <row r="10" spans="1:3" s="1" customFormat="1" ht="15.95" customHeight="1">
      <c r="A10" s="117" t="s">
        <v>4</v>
      </c>
      <c r="B10" s="117"/>
      <c r="C10" s="117"/>
    </row>
    <row r="12" spans="1:3" s="1" customFormat="1" ht="15.95" customHeight="1">
      <c r="A12" s="119" t="s">
        <v>5</v>
      </c>
      <c r="B12" s="119"/>
      <c r="C12" s="119"/>
    </row>
    <row r="13" spans="1:3" s="1" customFormat="1" ht="15.95" customHeight="1">
      <c r="A13" s="117" t="s">
        <v>6</v>
      </c>
      <c r="B13" s="117"/>
      <c r="C13" s="117"/>
    </row>
    <row r="15" spans="1:3" s="1" customFormat="1" ht="63" customHeight="1">
      <c r="A15" s="116" t="s">
        <v>7</v>
      </c>
      <c r="B15" s="116"/>
      <c r="C15" s="116"/>
    </row>
    <row r="16" spans="1:3" s="1" customFormat="1" ht="15.95" customHeight="1">
      <c r="A16" s="117" t="s">
        <v>8</v>
      </c>
      <c r="B16" s="117"/>
      <c r="C16" s="117"/>
    </row>
    <row r="18" spans="1:3" s="1" customFormat="1" ht="18.95" customHeight="1">
      <c r="A18" s="118" t="s">
        <v>9</v>
      </c>
      <c r="B18" s="118"/>
      <c r="C18" s="118"/>
    </row>
    <row r="20" spans="1:3" s="1" customFormat="1" ht="15.95" customHeight="1">
      <c r="A20" s="2" t="s">
        <v>10</v>
      </c>
      <c r="B20" s="3" t="s">
        <v>11</v>
      </c>
      <c r="C20" s="3" t="s">
        <v>12</v>
      </c>
    </row>
    <row r="21" spans="1:3" s="1" customFormat="1" ht="15.95" customHeight="1">
      <c r="A21" s="4">
        <v>1</v>
      </c>
      <c r="B21" s="4">
        <v>2</v>
      </c>
      <c r="C21" s="4">
        <v>3</v>
      </c>
    </row>
    <row r="22" spans="1:3" s="1" customFormat="1" ht="32.1" customHeight="1">
      <c r="A22" s="12">
        <v>1</v>
      </c>
      <c r="B22" s="14" t="s">
        <v>13</v>
      </c>
      <c r="C22" s="29" t="s">
        <v>597</v>
      </c>
    </row>
    <row r="23" spans="1:3" s="1" customFormat="1" ht="87.75" customHeight="1">
      <c r="A23" s="12">
        <v>2</v>
      </c>
      <c r="B23" s="14" t="s">
        <v>14</v>
      </c>
      <c r="C23" s="29" t="s">
        <v>598</v>
      </c>
    </row>
    <row r="24" spans="1:3" ht="15.95" customHeight="1">
      <c r="A24" s="27"/>
      <c r="B24" s="27"/>
      <c r="C24" s="27"/>
    </row>
    <row r="25" spans="1:3" s="1" customFormat="1" ht="48" customHeight="1">
      <c r="A25" s="12">
        <v>3</v>
      </c>
      <c r="B25" s="14" t="s">
        <v>15</v>
      </c>
      <c r="C25" s="14" t="s">
        <v>636</v>
      </c>
    </row>
    <row r="26" spans="1:3" s="1" customFormat="1" ht="32.1" customHeight="1">
      <c r="A26" s="12">
        <v>4</v>
      </c>
      <c r="B26" s="14" t="s">
        <v>16</v>
      </c>
      <c r="C26" s="14" t="s">
        <v>17</v>
      </c>
    </row>
    <row r="27" spans="1:3" s="1" customFormat="1" ht="48" customHeight="1">
      <c r="A27" s="12">
        <v>5</v>
      </c>
      <c r="B27" s="14" t="s">
        <v>18</v>
      </c>
      <c r="C27" s="39" t="s">
        <v>880</v>
      </c>
    </row>
    <row r="28" spans="1:3" s="1" customFormat="1" ht="15.95" customHeight="1">
      <c r="A28" s="12">
        <v>6</v>
      </c>
      <c r="B28" s="14" t="s">
        <v>19</v>
      </c>
      <c r="C28" s="14" t="s">
        <v>20</v>
      </c>
    </row>
    <row r="29" spans="1:3" s="1" customFormat="1" ht="32.1" customHeight="1">
      <c r="A29" s="12">
        <v>7</v>
      </c>
      <c r="B29" s="14" t="s">
        <v>21</v>
      </c>
      <c r="C29" s="14" t="s">
        <v>20</v>
      </c>
    </row>
    <row r="30" spans="1:3" s="1" customFormat="1" ht="32.1" customHeight="1">
      <c r="A30" s="12">
        <v>8</v>
      </c>
      <c r="B30" s="14" t="s">
        <v>22</v>
      </c>
      <c r="C30" s="14" t="s">
        <v>20</v>
      </c>
    </row>
    <row r="31" spans="1:3" s="1" customFormat="1" ht="32.1" customHeight="1">
      <c r="A31" s="12">
        <v>9</v>
      </c>
      <c r="B31" s="14" t="s">
        <v>23</v>
      </c>
      <c r="C31" s="28" t="s">
        <v>30</v>
      </c>
    </row>
    <row r="32" spans="1:3" s="1" customFormat="1" ht="32.1" customHeight="1">
      <c r="A32" s="12">
        <v>10</v>
      </c>
      <c r="B32" s="14" t="s">
        <v>24</v>
      </c>
      <c r="C32" s="18" t="s">
        <v>30</v>
      </c>
    </row>
    <row r="33" spans="1:3" s="1" customFormat="1" ht="74.25" customHeight="1">
      <c r="A33" s="12">
        <v>11</v>
      </c>
      <c r="B33" s="14" t="s">
        <v>25</v>
      </c>
      <c r="C33" s="14" t="s">
        <v>411</v>
      </c>
    </row>
    <row r="34" spans="1:3" s="1" customFormat="1" ht="72.75" customHeight="1">
      <c r="A34" s="12">
        <v>12</v>
      </c>
      <c r="B34" s="14" t="s">
        <v>26</v>
      </c>
      <c r="C34" s="14" t="s">
        <v>412</v>
      </c>
    </row>
    <row r="35" spans="1:3" s="1" customFormat="1" ht="48" customHeight="1">
      <c r="A35" s="12">
        <v>13</v>
      </c>
      <c r="B35" s="14" t="s">
        <v>27</v>
      </c>
      <c r="C35" s="14" t="s">
        <v>20</v>
      </c>
    </row>
    <row r="36" spans="1:3" s="1" customFormat="1" ht="32.1" customHeight="1">
      <c r="A36" s="12">
        <v>14</v>
      </c>
      <c r="B36" s="14" t="s">
        <v>28</v>
      </c>
      <c r="C36" s="14" t="s">
        <v>30</v>
      </c>
    </row>
    <row r="37" spans="1:3" s="1" customFormat="1" ht="15.95" customHeight="1">
      <c r="A37" s="12">
        <v>15</v>
      </c>
      <c r="B37" s="14" t="s">
        <v>29</v>
      </c>
      <c r="C37" s="14" t="s">
        <v>30</v>
      </c>
    </row>
    <row r="38" spans="1:3" s="1" customFormat="1" ht="15.95" customHeight="1">
      <c r="A38" s="12">
        <v>16</v>
      </c>
      <c r="B38" s="14" t="s">
        <v>31</v>
      </c>
      <c r="C38" s="14" t="s">
        <v>30</v>
      </c>
    </row>
    <row r="39" spans="1:3" ht="15.95" customHeight="1">
      <c r="A39" s="14"/>
      <c r="B39" s="14"/>
      <c r="C39" s="14"/>
    </row>
    <row r="40" spans="1:3" s="1" customFormat="1" ht="346.5" customHeight="1">
      <c r="A40" s="12">
        <v>17</v>
      </c>
      <c r="B40" s="14" t="s">
        <v>32</v>
      </c>
      <c r="C40" s="38" t="s">
        <v>723</v>
      </c>
    </row>
    <row r="41" spans="1:3" s="1" customFormat="1" ht="95.1" customHeight="1">
      <c r="A41" s="12">
        <v>18</v>
      </c>
      <c r="B41" s="14" t="s">
        <v>33</v>
      </c>
      <c r="C41" s="14" t="s">
        <v>34</v>
      </c>
    </row>
    <row r="42" spans="1:3" s="1" customFormat="1" ht="63" customHeight="1">
      <c r="A42" s="12">
        <v>19</v>
      </c>
      <c r="B42" s="14" t="s">
        <v>35</v>
      </c>
      <c r="C42" s="14" t="s">
        <v>415</v>
      </c>
    </row>
    <row r="43" spans="1:3" s="1" customFormat="1" ht="141" customHeight="1">
      <c r="A43" s="12">
        <v>20</v>
      </c>
      <c r="B43" s="14" t="s">
        <v>36</v>
      </c>
      <c r="C43" s="14" t="s">
        <v>37</v>
      </c>
    </row>
    <row r="44" spans="1:3" s="1" customFormat="1" ht="69.75" customHeight="1">
      <c r="A44" s="12">
        <v>21</v>
      </c>
      <c r="B44" s="14" t="s">
        <v>38</v>
      </c>
      <c r="C44" s="14" t="s">
        <v>413</v>
      </c>
    </row>
    <row r="45" spans="1:3" s="1" customFormat="1" ht="66.75" customHeight="1">
      <c r="A45" s="12">
        <v>22</v>
      </c>
      <c r="B45" s="14" t="s">
        <v>39</v>
      </c>
      <c r="C45" s="14" t="s">
        <v>415</v>
      </c>
    </row>
    <row r="46" spans="1:3" s="1" customFormat="1" ht="68.25" customHeight="1">
      <c r="A46" s="12">
        <v>23</v>
      </c>
      <c r="B46" s="14" t="s">
        <v>40</v>
      </c>
      <c r="C46" s="14" t="s">
        <v>726</v>
      </c>
    </row>
    <row r="47" spans="1:3" s="1" customFormat="1">
      <c r="A47" s="12"/>
      <c r="B47" s="28"/>
      <c r="C47" s="106"/>
    </row>
    <row r="48" spans="1:3" s="1" customFormat="1" ht="48" customHeight="1">
      <c r="A48" s="12">
        <v>24</v>
      </c>
      <c r="B48" s="14" t="s">
        <v>41</v>
      </c>
      <c r="C48" s="39" t="s">
        <v>724</v>
      </c>
    </row>
    <row r="49" spans="1:3" s="1" customFormat="1" ht="48" customHeight="1">
      <c r="A49" s="12">
        <v>25</v>
      </c>
      <c r="B49" s="14" t="s">
        <v>42</v>
      </c>
      <c r="C49" s="39" t="s">
        <v>725</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3" zoomScale="80" zoomScaleNormal="80" workbookViewId="0">
      <selection activeCell="J34" sqref="J34"/>
    </sheetView>
  </sheetViews>
  <sheetFormatPr defaultColWidth="9" defaultRowHeight="15"/>
  <cols>
    <col min="1" max="1" width="9" style="5" customWidth="1"/>
    <col min="2" max="2" width="40.5703125" style="5" customWidth="1"/>
    <col min="3" max="3" width="16.5703125" style="5" customWidth="1"/>
    <col min="4" max="33" width="20" style="5" customWidth="1"/>
    <col min="34" max="34" width="15.7109375" customWidth="1"/>
  </cols>
  <sheetData>
    <row r="1" spans="1:33" ht="15.95" customHeight="1">
      <c r="A1" s="32"/>
      <c r="B1" s="32"/>
      <c r="C1" s="33" t="s">
        <v>601</v>
      </c>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53" t="s">
        <v>0</v>
      </c>
    </row>
    <row r="2" spans="1:33" ht="15.95" customHeight="1">
      <c r="A2" s="32"/>
      <c r="B2" s="32"/>
      <c r="C2" s="33" t="s">
        <v>601</v>
      </c>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53" t="s">
        <v>1</v>
      </c>
    </row>
    <row r="3" spans="1:33" ht="15.95" customHeight="1">
      <c r="A3" s="32"/>
      <c r="B3" s="32"/>
      <c r="C3" s="33" t="s">
        <v>601</v>
      </c>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53" t="s">
        <v>2</v>
      </c>
    </row>
    <row r="4" spans="1:33" ht="15.95" customHeight="1">
      <c r="A4" s="198" t="s">
        <v>722</v>
      </c>
      <c r="B4" s="198"/>
      <c r="C4" s="198"/>
      <c r="D4" s="198"/>
      <c r="E4" s="198"/>
      <c r="F4" s="198"/>
      <c r="G4" s="198"/>
      <c r="H4" s="198"/>
      <c r="I4" s="198"/>
      <c r="J4" s="198"/>
      <c r="K4" s="198"/>
      <c r="L4" s="198"/>
      <c r="M4" s="198"/>
      <c r="N4" s="198"/>
      <c r="O4" s="198"/>
      <c r="P4" s="198"/>
      <c r="Q4" s="198"/>
      <c r="R4" s="198"/>
      <c r="S4" s="198"/>
      <c r="T4" s="198"/>
      <c r="U4" s="198"/>
      <c r="V4" s="32"/>
      <c r="W4" s="32"/>
      <c r="X4" s="32"/>
      <c r="Y4" s="32"/>
      <c r="Z4" s="32"/>
      <c r="AA4" s="32"/>
      <c r="AB4" s="32"/>
      <c r="AC4" s="32"/>
      <c r="AD4" s="32"/>
      <c r="AE4" s="32"/>
      <c r="AF4" s="32"/>
      <c r="AG4" s="32"/>
    </row>
    <row r="5" spans="1:33" ht="15.95" customHeight="1">
      <c r="A5" s="3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row>
    <row r="6" spans="1:33" ht="15.95" customHeight="1">
      <c r="A6" s="199" t="s">
        <v>602</v>
      </c>
      <c r="B6" s="199"/>
      <c r="C6" s="199"/>
      <c r="D6" s="199"/>
      <c r="E6" s="199"/>
      <c r="F6" s="199"/>
      <c r="G6" s="199"/>
      <c r="H6" s="199"/>
      <c r="I6" s="199"/>
      <c r="J6" s="199"/>
      <c r="K6" s="199"/>
      <c r="L6" s="199"/>
      <c r="M6" s="199"/>
      <c r="N6" s="199"/>
      <c r="O6" s="199"/>
      <c r="P6" s="199"/>
      <c r="Q6" s="199"/>
      <c r="R6" s="199"/>
      <c r="S6" s="199"/>
      <c r="T6" s="199"/>
      <c r="U6" s="199"/>
      <c r="V6" s="32"/>
      <c r="W6" s="32"/>
      <c r="X6" s="32"/>
      <c r="Y6" s="32"/>
      <c r="Z6" s="32"/>
      <c r="AA6" s="32"/>
      <c r="AB6" s="32"/>
      <c r="AC6" s="32"/>
      <c r="AD6" s="32"/>
      <c r="AE6" s="32"/>
      <c r="AF6" s="32"/>
      <c r="AG6" s="32"/>
    </row>
    <row r="7" spans="1:33" ht="18.95" customHeight="1">
      <c r="A7" s="3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row>
    <row r="8" spans="1:33" ht="15.95" customHeight="1">
      <c r="A8" s="198" t="s">
        <v>637</v>
      </c>
      <c r="B8" s="198"/>
      <c r="C8" s="198"/>
      <c r="D8" s="198"/>
      <c r="E8" s="198"/>
      <c r="F8" s="198"/>
      <c r="G8" s="198"/>
      <c r="H8" s="198"/>
      <c r="I8" s="198"/>
      <c r="J8" s="198"/>
      <c r="K8" s="198"/>
      <c r="L8" s="198"/>
      <c r="M8" s="198"/>
      <c r="N8" s="198"/>
      <c r="O8" s="198"/>
      <c r="P8" s="198"/>
      <c r="Q8" s="198"/>
      <c r="R8" s="198"/>
      <c r="S8" s="198"/>
      <c r="T8" s="198"/>
      <c r="U8" s="198"/>
      <c r="V8" s="32"/>
      <c r="W8" s="32"/>
      <c r="X8" s="32"/>
      <c r="Y8" s="32"/>
      <c r="Z8" s="32"/>
      <c r="AA8" s="32"/>
      <c r="AB8" s="32"/>
      <c r="AC8" s="32"/>
      <c r="AD8" s="32"/>
      <c r="AE8" s="32"/>
      <c r="AF8" s="32"/>
      <c r="AG8" s="32"/>
    </row>
    <row r="9" spans="1:33" ht="15.95" customHeight="1">
      <c r="A9" s="189" t="s">
        <v>603</v>
      </c>
      <c r="B9" s="189"/>
      <c r="C9" s="189"/>
      <c r="D9" s="189"/>
      <c r="E9" s="189"/>
      <c r="F9" s="189"/>
      <c r="G9" s="189"/>
      <c r="H9" s="189"/>
      <c r="I9" s="189"/>
      <c r="J9" s="189"/>
      <c r="K9" s="189"/>
      <c r="L9" s="189"/>
      <c r="M9" s="189"/>
      <c r="N9" s="189"/>
      <c r="O9" s="189"/>
      <c r="P9" s="189"/>
      <c r="Q9" s="189"/>
      <c r="R9" s="189"/>
      <c r="S9" s="189"/>
      <c r="T9" s="189"/>
      <c r="U9" s="189"/>
      <c r="V9" s="32"/>
      <c r="W9" s="32"/>
      <c r="X9" s="32"/>
      <c r="Y9" s="32"/>
      <c r="Z9" s="32"/>
      <c r="AA9" s="32"/>
      <c r="AB9" s="32"/>
      <c r="AC9" s="32"/>
      <c r="AD9" s="32"/>
      <c r="AE9" s="32"/>
      <c r="AF9" s="32"/>
      <c r="AG9" s="32"/>
    </row>
    <row r="10" spans="1:33" ht="15.95" customHeight="1">
      <c r="A10" s="32"/>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row>
    <row r="11" spans="1:33" ht="15.95" customHeight="1">
      <c r="A11" s="198" t="s">
        <v>5</v>
      </c>
      <c r="B11" s="198"/>
      <c r="C11" s="198"/>
      <c r="D11" s="198"/>
      <c r="E11" s="198"/>
      <c r="F11" s="198"/>
      <c r="G11" s="198"/>
      <c r="H11" s="198"/>
      <c r="I11" s="198"/>
      <c r="J11" s="198"/>
      <c r="K11" s="198"/>
      <c r="L11" s="198"/>
      <c r="M11" s="198"/>
      <c r="N11" s="198"/>
      <c r="O11" s="198"/>
      <c r="P11" s="198"/>
      <c r="Q11" s="198"/>
      <c r="R11" s="198"/>
      <c r="S11" s="198"/>
      <c r="T11" s="198"/>
      <c r="U11" s="198"/>
      <c r="V11" s="32"/>
      <c r="W11" s="32"/>
      <c r="X11" s="32"/>
      <c r="Y11" s="32"/>
      <c r="Z11" s="32"/>
      <c r="AA11" s="32"/>
      <c r="AB11" s="32"/>
      <c r="AC11" s="32"/>
      <c r="AD11" s="32"/>
      <c r="AE11" s="32"/>
      <c r="AF11" s="32"/>
      <c r="AG11" s="32"/>
    </row>
    <row r="12" spans="1:33" ht="15.95" customHeight="1">
      <c r="A12" s="189" t="s">
        <v>604</v>
      </c>
      <c r="B12" s="189"/>
      <c r="C12" s="189"/>
      <c r="D12" s="189"/>
      <c r="E12" s="189"/>
      <c r="F12" s="189"/>
      <c r="G12" s="189"/>
      <c r="H12" s="189"/>
      <c r="I12" s="189"/>
      <c r="J12" s="189"/>
      <c r="K12" s="189"/>
      <c r="L12" s="189"/>
      <c r="M12" s="189"/>
      <c r="N12" s="189"/>
      <c r="O12" s="189"/>
      <c r="P12" s="189"/>
      <c r="Q12" s="189"/>
      <c r="R12" s="189"/>
      <c r="S12" s="189"/>
      <c r="T12" s="189"/>
      <c r="U12" s="189"/>
      <c r="V12" s="32"/>
      <c r="W12" s="32"/>
      <c r="X12" s="32"/>
      <c r="Y12" s="32"/>
      <c r="Z12" s="32"/>
      <c r="AA12" s="32"/>
      <c r="AB12" s="32"/>
      <c r="AC12" s="32"/>
      <c r="AD12" s="32"/>
      <c r="AE12" s="32"/>
      <c r="AF12" s="32"/>
      <c r="AG12" s="32"/>
    </row>
    <row r="13" spans="1:33" ht="15.95" customHeight="1">
      <c r="A13" s="32"/>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row>
    <row r="14" spans="1:33" ht="15.95" customHeight="1">
      <c r="A14" s="190" t="s">
        <v>7</v>
      </c>
      <c r="B14" s="190"/>
      <c r="C14" s="190"/>
      <c r="D14" s="190"/>
      <c r="E14" s="190"/>
      <c r="F14" s="190"/>
      <c r="G14" s="190"/>
      <c r="H14" s="190"/>
      <c r="I14" s="190"/>
      <c r="J14" s="190"/>
      <c r="K14" s="190"/>
      <c r="L14" s="190"/>
      <c r="M14" s="190"/>
      <c r="N14" s="190"/>
      <c r="O14" s="190"/>
      <c r="P14" s="190"/>
      <c r="Q14" s="190"/>
      <c r="R14" s="190"/>
      <c r="S14" s="190"/>
      <c r="T14" s="190"/>
      <c r="U14" s="190"/>
      <c r="V14" s="32"/>
      <c r="W14" s="32"/>
      <c r="X14" s="32"/>
      <c r="Y14" s="32"/>
      <c r="Z14" s="32"/>
      <c r="AA14" s="32"/>
      <c r="AB14" s="32"/>
      <c r="AC14" s="32"/>
      <c r="AD14" s="32"/>
      <c r="AE14" s="32"/>
      <c r="AF14" s="32"/>
      <c r="AG14" s="32"/>
    </row>
    <row r="15" spans="1:33" ht="48" customHeight="1">
      <c r="A15" s="189" t="s">
        <v>605</v>
      </c>
      <c r="B15" s="189"/>
      <c r="C15" s="189"/>
      <c r="D15" s="189"/>
      <c r="E15" s="189"/>
      <c r="F15" s="189"/>
      <c r="G15" s="189"/>
      <c r="H15" s="189"/>
      <c r="I15" s="189"/>
      <c r="J15" s="189"/>
      <c r="K15" s="189"/>
      <c r="L15" s="189"/>
      <c r="M15" s="189"/>
      <c r="N15" s="189"/>
      <c r="O15" s="189"/>
      <c r="P15" s="189"/>
      <c r="Q15" s="189"/>
      <c r="R15" s="189"/>
      <c r="S15" s="189"/>
      <c r="T15" s="189"/>
      <c r="U15" s="189"/>
      <c r="V15" s="32"/>
      <c r="W15" s="32"/>
      <c r="X15" s="32"/>
      <c r="Y15" s="32"/>
      <c r="Z15" s="32"/>
      <c r="AA15" s="32"/>
      <c r="AB15" s="32"/>
      <c r="AC15" s="32"/>
      <c r="AD15" s="32"/>
      <c r="AE15" s="32"/>
      <c r="AF15" s="32"/>
      <c r="AG15" s="32"/>
    </row>
    <row r="16" spans="1:33" ht="15.95" customHeight="1">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row>
    <row r="17" spans="1:33" ht="15.95" customHeight="1">
      <c r="A17" s="32"/>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row>
    <row r="18" spans="1:33" ht="18.95" customHeight="1">
      <c r="A18" s="191" t="s">
        <v>265</v>
      </c>
      <c r="B18" s="191"/>
      <c r="C18" s="191"/>
      <c r="D18" s="191"/>
      <c r="E18" s="191"/>
      <c r="F18" s="191"/>
      <c r="G18" s="191"/>
      <c r="H18" s="191"/>
      <c r="I18" s="191"/>
      <c r="J18" s="191"/>
      <c r="K18" s="191"/>
      <c r="L18" s="191"/>
      <c r="M18" s="191"/>
      <c r="N18" s="191"/>
      <c r="O18" s="191"/>
      <c r="P18" s="191"/>
      <c r="Q18" s="191"/>
      <c r="R18" s="191"/>
      <c r="S18" s="191"/>
      <c r="T18" s="191"/>
      <c r="U18" s="191"/>
      <c r="V18" s="32"/>
      <c r="W18" s="32"/>
      <c r="X18" s="32"/>
      <c r="Y18" s="32"/>
      <c r="Z18" s="32"/>
      <c r="AA18" s="32"/>
      <c r="AB18" s="32"/>
      <c r="AC18" s="32"/>
      <c r="AD18" s="32"/>
      <c r="AE18" s="32"/>
      <c r="AF18" s="32"/>
      <c r="AG18" s="32"/>
    </row>
    <row r="19" spans="1:33" ht="11.1" customHeight="1">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row>
    <row r="20" spans="1:33" ht="15" customHeight="1">
      <c r="A20" s="192" t="s">
        <v>266</v>
      </c>
      <c r="B20" s="192" t="s">
        <v>267</v>
      </c>
      <c r="C20" s="192" t="s">
        <v>268</v>
      </c>
      <c r="D20" s="192"/>
      <c r="E20" s="192" t="s">
        <v>269</v>
      </c>
      <c r="F20" s="192"/>
      <c r="G20" s="192" t="s">
        <v>728</v>
      </c>
      <c r="H20" s="197" t="s">
        <v>463</v>
      </c>
      <c r="I20" s="197"/>
      <c r="J20" s="197"/>
      <c r="K20" s="197"/>
      <c r="L20" s="197" t="s">
        <v>464</v>
      </c>
      <c r="M20" s="197"/>
      <c r="N20" s="197"/>
      <c r="O20" s="197"/>
      <c r="P20" s="197" t="s">
        <v>465</v>
      </c>
      <c r="Q20" s="197"/>
      <c r="R20" s="197"/>
      <c r="S20" s="197"/>
      <c r="T20" s="197" t="s">
        <v>466</v>
      </c>
      <c r="U20" s="197"/>
      <c r="V20" s="197"/>
      <c r="W20" s="197"/>
      <c r="X20" s="197" t="s">
        <v>729</v>
      </c>
      <c r="Y20" s="197"/>
      <c r="Z20" s="197"/>
      <c r="AA20" s="197"/>
      <c r="AB20" s="197" t="s">
        <v>730</v>
      </c>
      <c r="AC20" s="197"/>
      <c r="AD20" s="197"/>
      <c r="AE20" s="197"/>
      <c r="AF20" s="192" t="s">
        <v>270</v>
      </c>
      <c r="AG20" s="192"/>
    </row>
    <row r="21" spans="1:33" ht="15" customHeight="1">
      <c r="A21" s="193"/>
      <c r="B21" s="193"/>
      <c r="C21" s="195"/>
      <c r="D21" s="196"/>
      <c r="E21" s="195"/>
      <c r="F21" s="196"/>
      <c r="G21" s="193"/>
      <c r="H21" s="197" t="s">
        <v>211</v>
      </c>
      <c r="I21" s="197"/>
      <c r="J21" s="197" t="s">
        <v>606</v>
      </c>
      <c r="K21" s="197"/>
      <c r="L21" s="197" t="s">
        <v>211</v>
      </c>
      <c r="M21" s="197"/>
      <c r="N21" s="197" t="s">
        <v>606</v>
      </c>
      <c r="O21" s="197"/>
      <c r="P21" s="197" t="s">
        <v>211</v>
      </c>
      <c r="Q21" s="197"/>
      <c r="R21" s="197" t="s">
        <v>606</v>
      </c>
      <c r="S21" s="197"/>
      <c r="T21" s="197" t="s">
        <v>211</v>
      </c>
      <c r="U21" s="197"/>
      <c r="V21" s="197" t="s">
        <v>606</v>
      </c>
      <c r="W21" s="197"/>
      <c r="X21" s="197" t="s">
        <v>211</v>
      </c>
      <c r="Y21" s="197"/>
      <c r="Z21" s="197" t="s">
        <v>606</v>
      </c>
      <c r="AA21" s="197"/>
      <c r="AB21" s="197" t="s">
        <v>211</v>
      </c>
      <c r="AC21" s="197"/>
      <c r="AD21" s="197" t="s">
        <v>606</v>
      </c>
      <c r="AE21" s="197"/>
      <c r="AF21" s="195"/>
      <c r="AG21" s="196"/>
    </row>
    <row r="22" spans="1:33" ht="29.1" customHeight="1">
      <c r="A22" s="194"/>
      <c r="B22" s="194"/>
      <c r="C22" s="54" t="s">
        <v>211</v>
      </c>
      <c r="D22" s="54" t="s">
        <v>272</v>
      </c>
      <c r="E22" s="54" t="s">
        <v>731</v>
      </c>
      <c r="F22" s="54" t="s">
        <v>732</v>
      </c>
      <c r="G22" s="194"/>
      <c r="H22" s="54" t="s">
        <v>273</v>
      </c>
      <c r="I22" s="54" t="s">
        <v>274</v>
      </c>
      <c r="J22" s="54" t="s">
        <v>273</v>
      </c>
      <c r="K22" s="54" t="s">
        <v>274</v>
      </c>
      <c r="L22" s="54" t="s">
        <v>273</v>
      </c>
      <c r="M22" s="54" t="s">
        <v>274</v>
      </c>
      <c r="N22" s="54" t="s">
        <v>273</v>
      </c>
      <c r="O22" s="54" t="s">
        <v>274</v>
      </c>
      <c r="P22" s="54" t="s">
        <v>273</v>
      </c>
      <c r="Q22" s="54" t="s">
        <v>274</v>
      </c>
      <c r="R22" s="54" t="s">
        <v>273</v>
      </c>
      <c r="S22" s="54" t="s">
        <v>274</v>
      </c>
      <c r="T22" s="54" t="s">
        <v>273</v>
      </c>
      <c r="U22" s="54" t="s">
        <v>274</v>
      </c>
      <c r="V22" s="54" t="s">
        <v>273</v>
      </c>
      <c r="W22" s="54" t="s">
        <v>274</v>
      </c>
      <c r="X22" s="54" t="s">
        <v>273</v>
      </c>
      <c r="Y22" s="54" t="s">
        <v>274</v>
      </c>
      <c r="Z22" s="54" t="s">
        <v>273</v>
      </c>
      <c r="AA22" s="54" t="s">
        <v>274</v>
      </c>
      <c r="AB22" s="54" t="s">
        <v>273</v>
      </c>
      <c r="AC22" s="54" t="s">
        <v>274</v>
      </c>
      <c r="AD22" s="54" t="s">
        <v>273</v>
      </c>
      <c r="AE22" s="54" t="s">
        <v>274</v>
      </c>
      <c r="AF22" s="54" t="s">
        <v>607</v>
      </c>
      <c r="AG22" s="54" t="s">
        <v>606</v>
      </c>
    </row>
    <row r="23" spans="1:33" ht="15" customHeight="1">
      <c r="A23" s="55" t="s">
        <v>555</v>
      </c>
      <c r="B23" s="55" t="s">
        <v>525</v>
      </c>
      <c r="C23" s="55" t="s">
        <v>526</v>
      </c>
      <c r="D23" s="55" t="s">
        <v>527</v>
      </c>
      <c r="E23" s="55" t="s">
        <v>528</v>
      </c>
      <c r="F23" s="55" t="s">
        <v>529</v>
      </c>
      <c r="G23" s="55" t="s">
        <v>530</v>
      </c>
      <c r="H23" s="55" t="s">
        <v>556</v>
      </c>
      <c r="I23" s="55" t="s">
        <v>557</v>
      </c>
      <c r="J23" s="55" t="s">
        <v>558</v>
      </c>
      <c r="K23" s="55" t="s">
        <v>559</v>
      </c>
      <c r="L23" s="55" t="s">
        <v>560</v>
      </c>
      <c r="M23" s="55" t="s">
        <v>561</v>
      </c>
      <c r="N23" s="55" t="s">
        <v>562</v>
      </c>
      <c r="O23" s="55" t="s">
        <v>563</v>
      </c>
      <c r="P23" s="55" t="s">
        <v>564</v>
      </c>
      <c r="Q23" s="55" t="s">
        <v>565</v>
      </c>
      <c r="R23" s="55" t="s">
        <v>566</v>
      </c>
      <c r="S23" s="55" t="s">
        <v>567</v>
      </c>
      <c r="T23" s="55" t="s">
        <v>568</v>
      </c>
      <c r="U23" s="55" t="s">
        <v>569</v>
      </c>
      <c r="V23" s="55" t="s">
        <v>570</v>
      </c>
      <c r="W23" s="55" t="s">
        <v>571</v>
      </c>
      <c r="X23" s="55" t="s">
        <v>572</v>
      </c>
      <c r="Y23" s="55" t="s">
        <v>573</v>
      </c>
      <c r="Z23" s="55" t="s">
        <v>574</v>
      </c>
      <c r="AA23" s="55" t="s">
        <v>575</v>
      </c>
      <c r="AB23" s="55" t="s">
        <v>576</v>
      </c>
      <c r="AC23" s="55" t="s">
        <v>577</v>
      </c>
      <c r="AD23" s="55" t="s">
        <v>578</v>
      </c>
      <c r="AE23" s="55" t="s">
        <v>579</v>
      </c>
      <c r="AF23" s="55" t="s">
        <v>584</v>
      </c>
      <c r="AG23" s="55" t="s">
        <v>585</v>
      </c>
    </row>
    <row r="24" spans="1:33" ht="57.95" customHeight="1">
      <c r="A24" s="56" t="s">
        <v>555</v>
      </c>
      <c r="B24" s="56" t="s">
        <v>275</v>
      </c>
      <c r="C24" s="57" t="s">
        <v>534</v>
      </c>
      <c r="D24" s="57" t="s">
        <v>534</v>
      </c>
      <c r="E24" s="57" t="s">
        <v>733</v>
      </c>
      <c r="F24" s="57" t="s">
        <v>733</v>
      </c>
      <c r="G24" s="57" t="s">
        <v>734</v>
      </c>
      <c r="H24" s="57" t="s">
        <v>735</v>
      </c>
      <c r="I24" s="57" t="s">
        <v>527</v>
      </c>
      <c r="J24" s="57" t="s">
        <v>736</v>
      </c>
      <c r="K24" s="57" t="s">
        <v>527</v>
      </c>
      <c r="L24" s="57" t="s">
        <v>737</v>
      </c>
      <c r="M24" s="57" t="s">
        <v>527</v>
      </c>
      <c r="N24" s="57" t="s">
        <v>738</v>
      </c>
      <c r="O24" s="57" t="s">
        <v>527</v>
      </c>
      <c r="P24" s="57" t="s">
        <v>739</v>
      </c>
      <c r="Q24" s="57" t="s">
        <v>527</v>
      </c>
      <c r="R24" s="57" t="s">
        <v>740</v>
      </c>
      <c r="S24" s="57" t="s">
        <v>527</v>
      </c>
      <c r="T24" s="57" t="s">
        <v>533</v>
      </c>
      <c r="U24" s="57" t="s">
        <v>415</v>
      </c>
      <c r="V24" s="57" t="s">
        <v>533</v>
      </c>
      <c r="W24" s="57" t="s">
        <v>415</v>
      </c>
      <c r="X24" s="57" t="s">
        <v>533</v>
      </c>
      <c r="Y24" s="57" t="s">
        <v>415</v>
      </c>
      <c r="Z24" s="57" t="s">
        <v>415</v>
      </c>
      <c r="AA24" s="57" t="s">
        <v>415</v>
      </c>
      <c r="AB24" s="57" t="s">
        <v>533</v>
      </c>
      <c r="AC24" s="57" t="s">
        <v>415</v>
      </c>
      <c r="AD24" s="57" t="s">
        <v>415</v>
      </c>
      <c r="AE24" s="57" t="s">
        <v>415</v>
      </c>
      <c r="AF24" s="57" t="s">
        <v>741</v>
      </c>
      <c r="AG24" s="57" t="s">
        <v>742</v>
      </c>
    </row>
    <row r="25" spans="1:33" ht="15" customHeight="1">
      <c r="A25" s="56" t="s">
        <v>276</v>
      </c>
      <c r="B25" s="58" t="s">
        <v>277</v>
      </c>
      <c r="C25" s="54" t="s">
        <v>533</v>
      </c>
      <c r="D25" s="54" t="s">
        <v>533</v>
      </c>
      <c r="E25" s="54" t="s">
        <v>533</v>
      </c>
      <c r="F25" s="54" t="s">
        <v>533</v>
      </c>
      <c r="G25" s="54" t="s">
        <v>533</v>
      </c>
      <c r="H25" s="54" t="s">
        <v>533</v>
      </c>
      <c r="I25" s="54" t="s">
        <v>415</v>
      </c>
      <c r="J25" s="54" t="s">
        <v>533</v>
      </c>
      <c r="K25" s="54" t="s">
        <v>415</v>
      </c>
      <c r="L25" s="54" t="s">
        <v>533</v>
      </c>
      <c r="M25" s="54" t="s">
        <v>415</v>
      </c>
      <c r="N25" s="54" t="s">
        <v>533</v>
      </c>
      <c r="O25" s="54" t="s">
        <v>415</v>
      </c>
      <c r="P25" s="54" t="s">
        <v>533</v>
      </c>
      <c r="Q25" s="54" t="s">
        <v>415</v>
      </c>
      <c r="R25" s="54" t="s">
        <v>533</v>
      </c>
      <c r="S25" s="54" t="s">
        <v>415</v>
      </c>
      <c r="T25" s="54" t="s">
        <v>533</v>
      </c>
      <c r="U25" s="54" t="s">
        <v>415</v>
      </c>
      <c r="V25" s="54" t="s">
        <v>533</v>
      </c>
      <c r="W25" s="54" t="s">
        <v>415</v>
      </c>
      <c r="X25" s="54" t="s">
        <v>533</v>
      </c>
      <c r="Y25" s="54" t="s">
        <v>415</v>
      </c>
      <c r="Z25" s="54" t="s">
        <v>415</v>
      </c>
      <c r="AA25" s="54" t="s">
        <v>415</v>
      </c>
      <c r="AB25" s="54" t="s">
        <v>533</v>
      </c>
      <c r="AC25" s="54" t="s">
        <v>415</v>
      </c>
      <c r="AD25" s="54" t="s">
        <v>415</v>
      </c>
      <c r="AE25" s="54" t="s">
        <v>415</v>
      </c>
      <c r="AF25" s="54" t="s">
        <v>533</v>
      </c>
      <c r="AG25" s="54" t="s">
        <v>533</v>
      </c>
    </row>
    <row r="26" spans="1:33" ht="29.1" customHeight="1">
      <c r="A26" s="56" t="s">
        <v>278</v>
      </c>
      <c r="B26" s="58" t="s">
        <v>279</v>
      </c>
      <c r="C26" s="54" t="s">
        <v>533</v>
      </c>
      <c r="D26" s="54" t="s">
        <v>533</v>
      </c>
      <c r="E26" s="54" t="s">
        <v>533</v>
      </c>
      <c r="F26" s="54" t="s">
        <v>533</v>
      </c>
      <c r="G26" s="54" t="s">
        <v>533</v>
      </c>
      <c r="H26" s="54" t="s">
        <v>533</v>
      </c>
      <c r="I26" s="54" t="s">
        <v>415</v>
      </c>
      <c r="J26" s="54" t="s">
        <v>533</v>
      </c>
      <c r="K26" s="54" t="s">
        <v>415</v>
      </c>
      <c r="L26" s="54" t="s">
        <v>533</v>
      </c>
      <c r="M26" s="54" t="s">
        <v>415</v>
      </c>
      <c r="N26" s="54" t="s">
        <v>533</v>
      </c>
      <c r="O26" s="54" t="s">
        <v>415</v>
      </c>
      <c r="P26" s="54" t="s">
        <v>533</v>
      </c>
      <c r="Q26" s="54" t="s">
        <v>415</v>
      </c>
      <c r="R26" s="54" t="s">
        <v>533</v>
      </c>
      <c r="S26" s="54" t="s">
        <v>415</v>
      </c>
      <c r="T26" s="54" t="s">
        <v>533</v>
      </c>
      <c r="U26" s="54" t="s">
        <v>415</v>
      </c>
      <c r="V26" s="54" t="s">
        <v>533</v>
      </c>
      <c r="W26" s="54" t="s">
        <v>415</v>
      </c>
      <c r="X26" s="54" t="s">
        <v>533</v>
      </c>
      <c r="Y26" s="54" t="s">
        <v>415</v>
      </c>
      <c r="Z26" s="54" t="s">
        <v>415</v>
      </c>
      <c r="AA26" s="54" t="s">
        <v>415</v>
      </c>
      <c r="AB26" s="54" t="s">
        <v>533</v>
      </c>
      <c r="AC26" s="54" t="s">
        <v>415</v>
      </c>
      <c r="AD26" s="54" t="s">
        <v>415</v>
      </c>
      <c r="AE26" s="54" t="s">
        <v>415</v>
      </c>
      <c r="AF26" s="54" t="s">
        <v>533</v>
      </c>
      <c r="AG26" s="54" t="s">
        <v>533</v>
      </c>
    </row>
    <row r="27" spans="1:33" ht="44.1" customHeight="1">
      <c r="A27" s="56" t="s">
        <v>280</v>
      </c>
      <c r="B27" s="58" t="s">
        <v>281</v>
      </c>
      <c r="C27" s="54" t="s">
        <v>743</v>
      </c>
      <c r="D27" s="54" t="s">
        <v>744</v>
      </c>
      <c r="E27" s="54" t="s">
        <v>745</v>
      </c>
      <c r="F27" s="54" t="s">
        <v>745</v>
      </c>
      <c r="G27" s="54" t="s">
        <v>533</v>
      </c>
      <c r="H27" s="54" t="s">
        <v>746</v>
      </c>
      <c r="I27" s="54" t="s">
        <v>527</v>
      </c>
      <c r="J27" s="54" t="s">
        <v>736</v>
      </c>
      <c r="K27" s="54" t="s">
        <v>527</v>
      </c>
      <c r="L27" s="54" t="s">
        <v>747</v>
      </c>
      <c r="M27" s="54" t="s">
        <v>527</v>
      </c>
      <c r="N27" s="54" t="s">
        <v>748</v>
      </c>
      <c r="O27" s="54" t="s">
        <v>527</v>
      </c>
      <c r="P27" s="54" t="s">
        <v>739</v>
      </c>
      <c r="Q27" s="54" t="s">
        <v>527</v>
      </c>
      <c r="R27" s="54" t="s">
        <v>533</v>
      </c>
      <c r="S27" s="54" t="s">
        <v>415</v>
      </c>
      <c r="T27" s="54" t="s">
        <v>533</v>
      </c>
      <c r="U27" s="54" t="s">
        <v>415</v>
      </c>
      <c r="V27" s="54" t="s">
        <v>533</v>
      </c>
      <c r="W27" s="54" t="s">
        <v>415</v>
      </c>
      <c r="X27" s="54" t="s">
        <v>533</v>
      </c>
      <c r="Y27" s="54" t="s">
        <v>415</v>
      </c>
      <c r="Z27" s="54" t="s">
        <v>415</v>
      </c>
      <c r="AA27" s="54" t="s">
        <v>415</v>
      </c>
      <c r="AB27" s="54" t="s">
        <v>533</v>
      </c>
      <c r="AC27" s="54" t="s">
        <v>415</v>
      </c>
      <c r="AD27" s="54" t="s">
        <v>415</v>
      </c>
      <c r="AE27" s="54" t="s">
        <v>415</v>
      </c>
      <c r="AF27" s="54" t="s">
        <v>749</v>
      </c>
      <c r="AG27" s="54" t="s">
        <v>748</v>
      </c>
    </row>
    <row r="28" spans="1:33" ht="15" customHeight="1">
      <c r="A28" s="56" t="s">
        <v>282</v>
      </c>
      <c r="B28" s="58" t="s">
        <v>608</v>
      </c>
      <c r="C28" s="54" t="s">
        <v>533</v>
      </c>
      <c r="D28" s="54" t="s">
        <v>533</v>
      </c>
      <c r="E28" s="54" t="s">
        <v>533</v>
      </c>
      <c r="F28" s="54" t="s">
        <v>533</v>
      </c>
      <c r="G28" s="54" t="s">
        <v>533</v>
      </c>
      <c r="H28" s="54" t="s">
        <v>533</v>
      </c>
      <c r="I28" s="54" t="s">
        <v>415</v>
      </c>
      <c r="J28" s="54" t="s">
        <v>533</v>
      </c>
      <c r="K28" s="54" t="s">
        <v>415</v>
      </c>
      <c r="L28" s="54" t="s">
        <v>533</v>
      </c>
      <c r="M28" s="54" t="s">
        <v>415</v>
      </c>
      <c r="N28" s="54" t="s">
        <v>533</v>
      </c>
      <c r="O28" s="54" t="s">
        <v>415</v>
      </c>
      <c r="P28" s="54" t="s">
        <v>533</v>
      </c>
      <c r="Q28" s="54" t="s">
        <v>415</v>
      </c>
      <c r="R28" s="54" t="s">
        <v>533</v>
      </c>
      <c r="S28" s="54" t="s">
        <v>415</v>
      </c>
      <c r="T28" s="54" t="s">
        <v>533</v>
      </c>
      <c r="U28" s="54" t="s">
        <v>415</v>
      </c>
      <c r="V28" s="54" t="s">
        <v>533</v>
      </c>
      <c r="W28" s="54" t="s">
        <v>415</v>
      </c>
      <c r="X28" s="54" t="s">
        <v>533</v>
      </c>
      <c r="Y28" s="54" t="s">
        <v>415</v>
      </c>
      <c r="Z28" s="54" t="s">
        <v>415</v>
      </c>
      <c r="AA28" s="54" t="s">
        <v>415</v>
      </c>
      <c r="AB28" s="54" t="s">
        <v>533</v>
      </c>
      <c r="AC28" s="54" t="s">
        <v>415</v>
      </c>
      <c r="AD28" s="54" t="s">
        <v>415</v>
      </c>
      <c r="AE28" s="54" t="s">
        <v>415</v>
      </c>
      <c r="AF28" s="54" t="s">
        <v>533</v>
      </c>
      <c r="AG28" s="54" t="s">
        <v>533</v>
      </c>
    </row>
    <row r="29" spans="1:33" ht="17.25" customHeight="1">
      <c r="A29" s="56" t="s">
        <v>283</v>
      </c>
      <c r="B29" s="58" t="s">
        <v>284</v>
      </c>
      <c r="C29" s="54" t="s">
        <v>750</v>
      </c>
      <c r="D29" s="54" t="s">
        <v>751</v>
      </c>
      <c r="E29" s="54" t="s">
        <v>752</v>
      </c>
      <c r="F29" s="54" t="s">
        <v>752</v>
      </c>
      <c r="G29" s="54" t="s">
        <v>734</v>
      </c>
      <c r="H29" s="54" t="s">
        <v>753</v>
      </c>
      <c r="I29" s="54" t="s">
        <v>527</v>
      </c>
      <c r="J29" s="54" t="s">
        <v>533</v>
      </c>
      <c r="K29" s="54" t="s">
        <v>415</v>
      </c>
      <c r="L29" s="54" t="s">
        <v>754</v>
      </c>
      <c r="M29" s="54" t="s">
        <v>527</v>
      </c>
      <c r="N29" s="54" t="s">
        <v>755</v>
      </c>
      <c r="O29" s="54" t="s">
        <v>527</v>
      </c>
      <c r="P29" s="54" t="s">
        <v>533</v>
      </c>
      <c r="Q29" s="54" t="s">
        <v>415</v>
      </c>
      <c r="R29" s="54" t="s">
        <v>740</v>
      </c>
      <c r="S29" s="54" t="s">
        <v>527</v>
      </c>
      <c r="T29" s="54" t="s">
        <v>533</v>
      </c>
      <c r="U29" s="54" t="s">
        <v>415</v>
      </c>
      <c r="V29" s="54" t="s">
        <v>533</v>
      </c>
      <c r="W29" s="54" t="s">
        <v>415</v>
      </c>
      <c r="X29" s="54" t="s">
        <v>533</v>
      </c>
      <c r="Y29" s="54" t="s">
        <v>415</v>
      </c>
      <c r="Z29" s="54" t="s">
        <v>415</v>
      </c>
      <c r="AA29" s="54" t="s">
        <v>415</v>
      </c>
      <c r="AB29" s="54" t="s">
        <v>533</v>
      </c>
      <c r="AC29" s="54" t="s">
        <v>415</v>
      </c>
      <c r="AD29" s="54" t="s">
        <v>415</v>
      </c>
      <c r="AE29" s="54" t="s">
        <v>415</v>
      </c>
      <c r="AF29" s="54" t="s">
        <v>754</v>
      </c>
      <c r="AG29" s="54" t="s">
        <v>752</v>
      </c>
    </row>
    <row r="30" spans="1:33" ht="57.95" customHeight="1">
      <c r="A30" s="56" t="s">
        <v>525</v>
      </c>
      <c r="B30" s="56" t="s">
        <v>285</v>
      </c>
      <c r="C30" s="57" t="s">
        <v>756</v>
      </c>
      <c r="D30" s="57" t="s">
        <v>756</v>
      </c>
      <c r="E30" s="57" t="s">
        <v>757</v>
      </c>
      <c r="F30" s="57" t="s">
        <v>757</v>
      </c>
      <c r="G30" s="57" t="s">
        <v>758</v>
      </c>
      <c r="H30" s="57" t="s">
        <v>759</v>
      </c>
      <c r="I30" s="57" t="s">
        <v>527</v>
      </c>
      <c r="J30" s="57" t="s">
        <v>760</v>
      </c>
      <c r="K30" s="57" t="s">
        <v>527</v>
      </c>
      <c r="L30" s="57" t="s">
        <v>761</v>
      </c>
      <c r="M30" s="57" t="s">
        <v>527</v>
      </c>
      <c r="N30" s="57" t="s">
        <v>738</v>
      </c>
      <c r="O30" s="57" t="s">
        <v>527</v>
      </c>
      <c r="P30" s="57" t="s">
        <v>533</v>
      </c>
      <c r="Q30" s="57" t="s">
        <v>415</v>
      </c>
      <c r="R30" s="57" t="s">
        <v>533</v>
      </c>
      <c r="S30" s="57" t="s">
        <v>415</v>
      </c>
      <c r="T30" s="57" t="s">
        <v>533</v>
      </c>
      <c r="U30" s="57" t="s">
        <v>415</v>
      </c>
      <c r="V30" s="57" t="s">
        <v>533</v>
      </c>
      <c r="W30" s="57" t="s">
        <v>415</v>
      </c>
      <c r="X30" s="57" t="s">
        <v>533</v>
      </c>
      <c r="Y30" s="57" t="s">
        <v>415</v>
      </c>
      <c r="Z30" s="57" t="s">
        <v>415</v>
      </c>
      <c r="AA30" s="57" t="s">
        <v>415</v>
      </c>
      <c r="AB30" s="57" t="s">
        <v>533</v>
      </c>
      <c r="AC30" s="57" t="s">
        <v>415</v>
      </c>
      <c r="AD30" s="57" t="s">
        <v>415</v>
      </c>
      <c r="AE30" s="57" t="s">
        <v>415</v>
      </c>
      <c r="AF30" s="57" t="s">
        <v>761</v>
      </c>
      <c r="AG30" s="57" t="s">
        <v>738</v>
      </c>
    </row>
    <row r="31" spans="1:33" ht="15" customHeight="1">
      <c r="A31" s="56" t="s">
        <v>286</v>
      </c>
      <c r="B31" s="58" t="s">
        <v>287</v>
      </c>
      <c r="C31" s="54" t="s">
        <v>762</v>
      </c>
      <c r="D31" s="54" t="s">
        <v>762</v>
      </c>
      <c r="E31" s="54" t="s">
        <v>763</v>
      </c>
      <c r="F31" s="54" t="s">
        <v>763</v>
      </c>
      <c r="G31" s="54" t="s">
        <v>764</v>
      </c>
      <c r="H31" s="54" t="s">
        <v>533</v>
      </c>
      <c r="I31" s="54" t="s">
        <v>415</v>
      </c>
      <c r="J31" s="54">
        <f>D31-G31</f>
        <v>4.4989779099999989</v>
      </c>
      <c r="K31" s="54" t="s">
        <v>527</v>
      </c>
      <c r="L31" s="54" t="s">
        <v>533</v>
      </c>
      <c r="M31" s="54" t="s">
        <v>415</v>
      </c>
      <c r="N31" s="54" t="s">
        <v>533</v>
      </c>
      <c r="O31" s="54" t="s">
        <v>415</v>
      </c>
      <c r="P31" s="54" t="s">
        <v>533</v>
      </c>
      <c r="Q31" s="54" t="s">
        <v>415</v>
      </c>
      <c r="R31" s="54" t="s">
        <v>533</v>
      </c>
      <c r="S31" s="54" t="s">
        <v>415</v>
      </c>
      <c r="T31" s="54" t="s">
        <v>533</v>
      </c>
      <c r="U31" s="54" t="s">
        <v>415</v>
      </c>
      <c r="V31" s="54" t="s">
        <v>533</v>
      </c>
      <c r="W31" s="54" t="s">
        <v>415</v>
      </c>
      <c r="X31" s="54" t="s">
        <v>533</v>
      </c>
      <c r="Y31" s="54" t="s">
        <v>415</v>
      </c>
      <c r="Z31" s="54" t="s">
        <v>415</v>
      </c>
      <c r="AA31" s="54" t="s">
        <v>415</v>
      </c>
      <c r="AB31" s="54" t="s">
        <v>533</v>
      </c>
      <c r="AC31" s="54" t="s">
        <v>415</v>
      </c>
      <c r="AD31" s="54" t="s">
        <v>415</v>
      </c>
      <c r="AE31" s="54" t="s">
        <v>415</v>
      </c>
      <c r="AF31" s="54" t="s">
        <v>533</v>
      </c>
      <c r="AG31" s="54" t="s">
        <v>533</v>
      </c>
    </row>
    <row r="32" spans="1:33" ht="29.1" customHeight="1">
      <c r="A32" s="56" t="s">
        <v>288</v>
      </c>
      <c r="B32" s="58" t="s">
        <v>289</v>
      </c>
      <c r="C32" s="54" t="s">
        <v>765</v>
      </c>
      <c r="D32" s="54" t="s">
        <v>765</v>
      </c>
      <c r="E32" s="54" t="s">
        <v>765</v>
      </c>
      <c r="F32" s="54" t="s">
        <v>765</v>
      </c>
      <c r="G32" s="54" t="s">
        <v>533</v>
      </c>
      <c r="H32" s="54" t="s">
        <v>766</v>
      </c>
      <c r="I32" s="54" t="s">
        <v>527</v>
      </c>
      <c r="J32" s="54" t="s">
        <v>767</v>
      </c>
      <c r="K32" s="54" t="s">
        <v>527</v>
      </c>
      <c r="L32" s="54" t="s">
        <v>768</v>
      </c>
      <c r="M32" s="54" t="s">
        <v>527</v>
      </c>
      <c r="N32" s="54">
        <f>D32-J32-G32</f>
        <v>97.621313069999999</v>
      </c>
      <c r="O32" s="54" t="s">
        <v>527</v>
      </c>
      <c r="P32" s="54" t="s">
        <v>533</v>
      </c>
      <c r="Q32" s="54" t="s">
        <v>415</v>
      </c>
      <c r="R32" s="54" t="s">
        <v>533</v>
      </c>
      <c r="S32" s="54" t="s">
        <v>415</v>
      </c>
      <c r="T32" s="54" t="s">
        <v>533</v>
      </c>
      <c r="U32" s="54" t="s">
        <v>415</v>
      </c>
      <c r="V32" s="54" t="s">
        <v>533</v>
      </c>
      <c r="W32" s="54" t="s">
        <v>415</v>
      </c>
      <c r="X32" s="54" t="s">
        <v>533</v>
      </c>
      <c r="Y32" s="54" t="s">
        <v>415</v>
      </c>
      <c r="Z32" s="54" t="s">
        <v>415</v>
      </c>
      <c r="AA32" s="54" t="s">
        <v>415</v>
      </c>
      <c r="AB32" s="54" t="s">
        <v>533</v>
      </c>
      <c r="AC32" s="54" t="s">
        <v>415</v>
      </c>
      <c r="AD32" s="54" t="s">
        <v>415</v>
      </c>
      <c r="AE32" s="54" t="s">
        <v>415</v>
      </c>
      <c r="AF32" s="54" t="s">
        <v>768</v>
      </c>
      <c r="AG32" s="54" t="s">
        <v>769</v>
      </c>
    </row>
    <row r="33" spans="1:33" ht="15" customHeight="1">
      <c r="A33" s="56" t="s">
        <v>290</v>
      </c>
      <c r="B33" s="58" t="s">
        <v>291</v>
      </c>
      <c r="C33" s="54" t="s">
        <v>770</v>
      </c>
      <c r="D33" s="54" t="s">
        <v>770</v>
      </c>
      <c r="E33" s="54" t="s">
        <v>770</v>
      </c>
      <c r="F33" s="54" t="s">
        <v>770</v>
      </c>
      <c r="G33" s="54" t="s">
        <v>533</v>
      </c>
      <c r="H33" s="54" t="s">
        <v>771</v>
      </c>
      <c r="I33" s="54" t="s">
        <v>527</v>
      </c>
      <c r="J33" s="54" t="s">
        <v>533</v>
      </c>
      <c r="K33" s="54" t="s">
        <v>415</v>
      </c>
      <c r="L33" s="54" t="s">
        <v>772</v>
      </c>
      <c r="M33" s="54" t="s">
        <v>527</v>
      </c>
      <c r="N33" s="54">
        <f>D33-J33-G33</f>
        <v>180.96135691999999</v>
      </c>
      <c r="O33" s="54" t="s">
        <v>527</v>
      </c>
      <c r="P33" s="54" t="s">
        <v>533</v>
      </c>
      <c r="Q33" s="54" t="s">
        <v>415</v>
      </c>
      <c r="R33" s="54" t="s">
        <v>533</v>
      </c>
      <c r="S33" s="54" t="s">
        <v>415</v>
      </c>
      <c r="T33" s="54" t="s">
        <v>533</v>
      </c>
      <c r="U33" s="54" t="s">
        <v>415</v>
      </c>
      <c r="V33" s="54" t="s">
        <v>533</v>
      </c>
      <c r="W33" s="54" t="s">
        <v>415</v>
      </c>
      <c r="X33" s="54" t="s">
        <v>533</v>
      </c>
      <c r="Y33" s="54" t="s">
        <v>415</v>
      </c>
      <c r="Z33" s="54" t="s">
        <v>415</v>
      </c>
      <c r="AA33" s="54" t="s">
        <v>415</v>
      </c>
      <c r="AB33" s="54" t="s">
        <v>533</v>
      </c>
      <c r="AC33" s="54" t="s">
        <v>415</v>
      </c>
      <c r="AD33" s="54" t="s">
        <v>415</v>
      </c>
      <c r="AE33" s="54" t="s">
        <v>415</v>
      </c>
      <c r="AF33" s="54" t="s">
        <v>772</v>
      </c>
      <c r="AG33" s="54" t="s">
        <v>770</v>
      </c>
    </row>
    <row r="34" spans="1:33" ht="15" customHeight="1">
      <c r="A34" s="56" t="s">
        <v>292</v>
      </c>
      <c r="B34" s="58" t="s">
        <v>293</v>
      </c>
      <c r="C34" s="54" t="s">
        <v>773</v>
      </c>
      <c r="D34" s="54" t="s">
        <v>773</v>
      </c>
      <c r="E34" s="54" t="s">
        <v>774</v>
      </c>
      <c r="F34" s="54" t="s">
        <v>774</v>
      </c>
      <c r="G34" s="54" t="s">
        <v>775</v>
      </c>
      <c r="H34" s="54" t="s">
        <v>776</v>
      </c>
      <c r="I34" s="54" t="s">
        <v>527</v>
      </c>
      <c r="J34" s="54">
        <f>J30-J31-J32</f>
        <v>5.2890832000000003</v>
      </c>
      <c r="K34" s="54" t="s">
        <v>527</v>
      </c>
      <c r="L34" s="54" t="s">
        <v>777</v>
      </c>
      <c r="M34" s="54" t="s">
        <v>527</v>
      </c>
      <c r="N34" s="54">
        <f>N30-N32-N33</f>
        <v>44.557745920000031</v>
      </c>
      <c r="O34" s="54" t="s">
        <v>527</v>
      </c>
      <c r="P34" s="54" t="s">
        <v>533</v>
      </c>
      <c r="Q34" s="54" t="s">
        <v>415</v>
      </c>
      <c r="R34" s="54" t="s">
        <v>533</v>
      </c>
      <c r="S34" s="54" t="s">
        <v>415</v>
      </c>
      <c r="T34" s="54" t="s">
        <v>533</v>
      </c>
      <c r="U34" s="54" t="s">
        <v>415</v>
      </c>
      <c r="V34" s="54" t="s">
        <v>533</v>
      </c>
      <c r="W34" s="54" t="s">
        <v>415</v>
      </c>
      <c r="X34" s="54" t="s">
        <v>533</v>
      </c>
      <c r="Y34" s="54" t="s">
        <v>415</v>
      </c>
      <c r="Z34" s="54" t="s">
        <v>415</v>
      </c>
      <c r="AA34" s="54" t="s">
        <v>415</v>
      </c>
      <c r="AB34" s="54" t="s">
        <v>533</v>
      </c>
      <c r="AC34" s="54" t="s">
        <v>415</v>
      </c>
      <c r="AD34" s="54" t="s">
        <v>415</v>
      </c>
      <c r="AE34" s="54" t="s">
        <v>415</v>
      </c>
      <c r="AF34" s="54" t="s">
        <v>777</v>
      </c>
      <c r="AG34" s="54" t="s">
        <v>778</v>
      </c>
    </row>
    <row r="35" spans="1:33" ht="44.1" customHeight="1">
      <c r="A35" s="56" t="s">
        <v>526</v>
      </c>
      <c r="B35" s="56" t="s">
        <v>609</v>
      </c>
      <c r="C35" s="57"/>
      <c r="D35" s="57"/>
      <c r="E35" s="57"/>
      <c r="F35" s="54"/>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row>
    <row r="36" spans="1:33" s="5" customFormat="1" ht="29.1" customHeight="1">
      <c r="A36" s="56" t="s">
        <v>294</v>
      </c>
      <c r="B36" s="58" t="s">
        <v>295</v>
      </c>
      <c r="C36" s="54" t="s">
        <v>533</v>
      </c>
      <c r="D36" s="54" t="s">
        <v>533</v>
      </c>
      <c r="E36" s="54" t="s">
        <v>533</v>
      </c>
      <c r="F36" s="54" t="s">
        <v>533</v>
      </c>
      <c r="G36" s="54" t="s">
        <v>533</v>
      </c>
      <c r="H36" s="54" t="s">
        <v>533</v>
      </c>
      <c r="I36" s="54" t="s">
        <v>415</v>
      </c>
      <c r="J36" s="54" t="s">
        <v>533</v>
      </c>
      <c r="K36" s="54" t="s">
        <v>415</v>
      </c>
      <c r="L36" s="54" t="s">
        <v>533</v>
      </c>
      <c r="M36" s="54" t="s">
        <v>415</v>
      </c>
      <c r="N36" s="54" t="s">
        <v>533</v>
      </c>
      <c r="O36" s="54" t="s">
        <v>415</v>
      </c>
      <c r="P36" s="54" t="s">
        <v>533</v>
      </c>
      <c r="Q36" s="54" t="s">
        <v>415</v>
      </c>
      <c r="R36" s="54" t="s">
        <v>533</v>
      </c>
      <c r="S36" s="54" t="s">
        <v>415</v>
      </c>
      <c r="T36" s="54" t="s">
        <v>533</v>
      </c>
      <c r="U36" s="54" t="s">
        <v>415</v>
      </c>
      <c r="V36" s="54" t="s">
        <v>533</v>
      </c>
      <c r="W36" s="54" t="s">
        <v>415</v>
      </c>
      <c r="X36" s="54" t="s">
        <v>533</v>
      </c>
      <c r="Y36" s="54" t="s">
        <v>415</v>
      </c>
      <c r="Z36" s="54" t="s">
        <v>533</v>
      </c>
      <c r="AA36" s="54" t="s">
        <v>415</v>
      </c>
      <c r="AB36" s="54" t="s">
        <v>533</v>
      </c>
      <c r="AC36" s="54" t="s">
        <v>415</v>
      </c>
      <c r="AD36" s="54" t="s">
        <v>533</v>
      </c>
      <c r="AE36" s="54" t="s">
        <v>415</v>
      </c>
      <c r="AF36" s="54" t="s">
        <v>533</v>
      </c>
      <c r="AG36" s="54" t="s">
        <v>533</v>
      </c>
    </row>
    <row r="37" spans="1:33" s="5" customFormat="1" ht="29.1" customHeight="1">
      <c r="A37" s="56" t="s">
        <v>296</v>
      </c>
      <c r="B37" s="58" t="s">
        <v>297</v>
      </c>
      <c r="C37" s="54" t="s">
        <v>779</v>
      </c>
      <c r="D37" s="54" t="s">
        <v>779</v>
      </c>
      <c r="E37" s="54" t="s">
        <v>779</v>
      </c>
      <c r="F37" s="54" t="s">
        <v>779</v>
      </c>
      <c r="G37" s="54" t="s">
        <v>533</v>
      </c>
      <c r="H37" s="54" t="s">
        <v>533</v>
      </c>
      <c r="I37" s="54" t="s">
        <v>415</v>
      </c>
      <c r="J37" s="54" t="s">
        <v>533</v>
      </c>
      <c r="K37" s="54" t="s">
        <v>415</v>
      </c>
      <c r="L37" s="54" t="s">
        <v>779</v>
      </c>
      <c r="M37" s="54" t="s">
        <v>527</v>
      </c>
      <c r="N37" s="54" t="s">
        <v>779</v>
      </c>
      <c r="O37" s="54" t="s">
        <v>527</v>
      </c>
      <c r="P37" s="54" t="s">
        <v>533</v>
      </c>
      <c r="Q37" s="54" t="s">
        <v>415</v>
      </c>
      <c r="R37" s="54" t="s">
        <v>533</v>
      </c>
      <c r="S37" s="54" t="s">
        <v>415</v>
      </c>
      <c r="T37" s="54" t="s">
        <v>533</v>
      </c>
      <c r="U37" s="54" t="s">
        <v>415</v>
      </c>
      <c r="V37" s="54" t="s">
        <v>533</v>
      </c>
      <c r="W37" s="54" t="s">
        <v>415</v>
      </c>
      <c r="X37" s="54" t="s">
        <v>533</v>
      </c>
      <c r="Y37" s="54" t="s">
        <v>415</v>
      </c>
      <c r="Z37" s="54" t="s">
        <v>415</v>
      </c>
      <c r="AA37" s="54" t="s">
        <v>415</v>
      </c>
      <c r="AB37" s="54" t="s">
        <v>533</v>
      </c>
      <c r="AC37" s="54" t="s">
        <v>415</v>
      </c>
      <c r="AD37" s="54" t="s">
        <v>415</v>
      </c>
      <c r="AE37" s="54" t="s">
        <v>415</v>
      </c>
      <c r="AF37" s="54" t="s">
        <v>779</v>
      </c>
      <c r="AG37" s="54" t="s">
        <v>779</v>
      </c>
    </row>
    <row r="38" spans="1:33" s="5" customFormat="1" ht="15" customHeight="1">
      <c r="A38" s="56" t="s">
        <v>298</v>
      </c>
      <c r="B38" s="58" t="s">
        <v>299</v>
      </c>
      <c r="C38" s="54" t="s">
        <v>533</v>
      </c>
      <c r="D38" s="54" t="s">
        <v>533</v>
      </c>
      <c r="E38" s="54" t="s">
        <v>533</v>
      </c>
      <c r="F38" s="54" t="s">
        <v>533</v>
      </c>
      <c r="G38" s="54" t="s">
        <v>533</v>
      </c>
      <c r="H38" s="54" t="s">
        <v>533</v>
      </c>
      <c r="I38" s="54" t="s">
        <v>415</v>
      </c>
      <c r="J38" s="54" t="s">
        <v>533</v>
      </c>
      <c r="K38" s="54" t="s">
        <v>415</v>
      </c>
      <c r="L38" s="54" t="s">
        <v>533</v>
      </c>
      <c r="M38" s="54" t="s">
        <v>415</v>
      </c>
      <c r="N38" s="54" t="s">
        <v>533</v>
      </c>
      <c r="O38" s="54" t="s">
        <v>415</v>
      </c>
      <c r="P38" s="54" t="s">
        <v>533</v>
      </c>
      <c r="Q38" s="54" t="s">
        <v>415</v>
      </c>
      <c r="R38" s="54" t="s">
        <v>533</v>
      </c>
      <c r="S38" s="54" t="s">
        <v>415</v>
      </c>
      <c r="T38" s="54" t="s">
        <v>533</v>
      </c>
      <c r="U38" s="54" t="s">
        <v>415</v>
      </c>
      <c r="V38" s="54" t="s">
        <v>533</v>
      </c>
      <c r="W38" s="54" t="s">
        <v>415</v>
      </c>
      <c r="X38" s="54" t="s">
        <v>533</v>
      </c>
      <c r="Y38" s="54" t="s">
        <v>415</v>
      </c>
      <c r="Z38" s="54" t="s">
        <v>415</v>
      </c>
      <c r="AA38" s="54" t="s">
        <v>415</v>
      </c>
      <c r="AB38" s="54" t="s">
        <v>533</v>
      </c>
      <c r="AC38" s="54" t="s">
        <v>415</v>
      </c>
      <c r="AD38" s="54" t="s">
        <v>415</v>
      </c>
      <c r="AE38" s="54" t="s">
        <v>415</v>
      </c>
      <c r="AF38" s="54" t="s">
        <v>533</v>
      </c>
      <c r="AG38" s="54" t="s">
        <v>533</v>
      </c>
    </row>
    <row r="39" spans="1:33" s="5" customFormat="1" ht="29.1" customHeight="1">
      <c r="A39" s="56" t="s">
        <v>300</v>
      </c>
      <c r="B39" s="58" t="s">
        <v>301</v>
      </c>
      <c r="C39" s="54" t="s">
        <v>780</v>
      </c>
      <c r="D39" s="54" t="s">
        <v>780</v>
      </c>
      <c r="E39" s="54" t="s">
        <v>780</v>
      </c>
      <c r="F39" s="54" t="s">
        <v>780</v>
      </c>
      <c r="G39" s="54" t="s">
        <v>533</v>
      </c>
      <c r="H39" s="54" t="s">
        <v>533</v>
      </c>
      <c r="I39" s="54" t="s">
        <v>415</v>
      </c>
      <c r="J39" s="54" t="s">
        <v>533</v>
      </c>
      <c r="K39" s="54" t="s">
        <v>415</v>
      </c>
      <c r="L39" s="54" t="s">
        <v>780</v>
      </c>
      <c r="M39" s="54" t="s">
        <v>527</v>
      </c>
      <c r="N39" s="54" t="s">
        <v>780</v>
      </c>
      <c r="O39" s="54" t="s">
        <v>527</v>
      </c>
      <c r="P39" s="54" t="s">
        <v>533</v>
      </c>
      <c r="Q39" s="54" t="s">
        <v>415</v>
      </c>
      <c r="R39" s="54" t="s">
        <v>533</v>
      </c>
      <c r="S39" s="54" t="s">
        <v>415</v>
      </c>
      <c r="T39" s="54" t="s">
        <v>533</v>
      </c>
      <c r="U39" s="54" t="s">
        <v>415</v>
      </c>
      <c r="V39" s="54" t="s">
        <v>533</v>
      </c>
      <c r="W39" s="54" t="s">
        <v>415</v>
      </c>
      <c r="X39" s="54" t="s">
        <v>533</v>
      </c>
      <c r="Y39" s="54" t="s">
        <v>415</v>
      </c>
      <c r="Z39" s="54" t="s">
        <v>415</v>
      </c>
      <c r="AA39" s="54" t="s">
        <v>415</v>
      </c>
      <c r="AB39" s="54" t="s">
        <v>533</v>
      </c>
      <c r="AC39" s="54" t="s">
        <v>415</v>
      </c>
      <c r="AD39" s="54" t="s">
        <v>415</v>
      </c>
      <c r="AE39" s="54" t="s">
        <v>415</v>
      </c>
      <c r="AF39" s="54" t="s">
        <v>780</v>
      </c>
      <c r="AG39" s="54" t="s">
        <v>780</v>
      </c>
    </row>
    <row r="40" spans="1:33" s="5" customFormat="1" ht="29.1" customHeight="1">
      <c r="A40" s="56" t="s">
        <v>302</v>
      </c>
      <c r="B40" s="58" t="s">
        <v>303</v>
      </c>
      <c r="C40" s="54" t="s">
        <v>533</v>
      </c>
      <c r="D40" s="54" t="s">
        <v>533</v>
      </c>
      <c r="E40" s="54" t="s">
        <v>533</v>
      </c>
      <c r="F40" s="54" t="s">
        <v>533</v>
      </c>
      <c r="G40" s="54" t="s">
        <v>533</v>
      </c>
      <c r="H40" s="54" t="s">
        <v>533</v>
      </c>
      <c r="I40" s="54" t="s">
        <v>415</v>
      </c>
      <c r="J40" s="54" t="s">
        <v>533</v>
      </c>
      <c r="K40" s="54" t="s">
        <v>415</v>
      </c>
      <c r="L40" s="54" t="s">
        <v>533</v>
      </c>
      <c r="M40" s="54" t="s">
        <v>415</v>
      </c>
      <c r="N40" s="54" t="s">
        <v>533</v>
      </c>
      <c r="O40" s="54" t="s">
        <v>415</v>
      </c>
      <c r="P40" s="54" t="s">
        <v>533</v>
      </c>
      <c r="Q40" s="54" t="s">
        <v>415</v>
      </c>
      <c r="R40" s="54" t="s">
        <v>533</v>
      </c>
      <c r="S40" s="54" t="s">
        <v>415</v>
      </c>
      <c r="T40" s="54" t="s">
        <v>533</v>
      </c>
      <c r="U40" s="54" t="s">
        <v>415</v>
      </c>
      <c r="V40" s="54" t="s">
        <v>533</v>
      </c>
      <c r="W40" s="54" t="s">
        <v>415</v>
      </c>
      <c r="X40" s="54" t="s">
        <v>533</v>
      </c>
      <c r="Y40" s="54" t="s">
        <v>415</v>
      </c>
      <c r="Z40" s="54" t="s">
        <v>415</v>
      </c>
      <c r="AA40" s="54" t="s">
        <v>415</v>
      </c>
      <c r="AB40" s="54" t="s">
        <v>533</v>
      </c>
      <c r="AC40" s="54" t="s">
        <v>415</v>
      </c>
      <c r="AD40" s="54" t="s">
        <v>415</v>
      </c>
      <c r="AE40" s="54" t="s">
        <v>415</v>
      </c>
      <c r="AF40" s="54" t="s">
        <v>533</v>
      </c>
      <c r="AG40" s="54" t="s">
        <v>533</v>
      </c>
    </row>
    <row r="41" spans="1:33" s="5" customFormat="1" ht="15" customHeight="1">
      <c r="A41" s="56" t="s">
        <v>304</v>
      </c>
      <c r="B41" s="58" t="s">
        <v>305</v>
      </c>
      <c r="C41" s="54" t="s">
        <v>533</v>
      </c>
      <c r="D41" s="54" t="s">
        <v>533</v>
      </c>
      <c r="E41" s="54" t="s">
        <v>533</v>
      </c>
      <c r="F41" s="54" t="s">
        <v>533</v>
      </c>
      <c r="G41" s="54" t="s">
        <v>533</v>
      </c>
      <c r="H41" s="54" t="s">
        <v>533</v>
      </c>
      <c r="I41" s="54" t="s">
        <v>415</v>
      </c>
      <c r="J41" s="54" t="s">
        <v>533</v>
      </c>
      <c r="K41" s="54" t="s">
        <v>415</v>
      </c>
      <c r="L41" s="54" t="s">
        <v>533</v>
      </c>
      <c r="M41" s="54" t="s">
        <v>415</v>
      </c>
      <c r="N41" s="54" t="s">
        <v>533</v>
      </c>
      <c r="O41" s="54" t="s">
        <v>415</v>
      </c>
      <c r="P41" s="54" t="s">
        <v>533</v>
      </c>
      <c r="Q41" s="54" t="s">
        <v>415</v>
      </c>
      <c r="R41" s="54" t="s">
        <v>533</v>
      </c>
      <c r="S41" s="54" t="s">
        <v>415</v>
      </c>
      <c r="T41" s="54" t="s">
        <v>533</v>
      </c>
      <c r="U41" s="54" t="s">
        <v>415</v>
      </c>
      <c r="V41" s="54" t="s">
        <v>533</v>
      </c>
      <c r="W41" s="54" t="s">
        <v>415</v>
      </c>
      <c r="X41" s="54" t="s">
        <v>533</v>
      </c>
      <c r="Y41" s="54" t="s">
        <v>415</v>
      </c>
      <c r="Z41" s="54" t="s">
        <v>415</v>
      </c>
      <c r="AA41" s="54" t="s">
        <v>415</v>
      </c>
      <c r="AB41" s="54" t="s">
        <v>533</v>
      </c>
      <c r="AC41" s="54" t="s">
        <v>415</v>
      </c>
      <c r="AD41" s="54" t="s">
        <v>415</v>
      </c>
      <c r="AE41" s="54" t="s">
        <v>415</v>
      </c>
      <c r="AF41" s="54" t="s">
        <v>533</v>
      </c>
      <c r="AG41" s="54" t="s">
        <v>533</v>
      </c>
    </row>
    <row r="42" spans="1:33" s="5" customFormat="1" ht="15" customHeight="1">
      <c r="A42" s="56" t="s">
        <v>306</v>
      </c>
      <c r="B42" s="58" t="s">
        <v>482</v>
      </c>
      <c r="C42" s="54" t="s">
        <v>781</v>
      </c>
      <c r="D42" s="54" t="s">
        <v>782</v>
      </c>
      <c r="E42" s="54" t="s">
        <v>782</v>
      </c>
      <c r="F42" s="54" t="s">
        <v>782</v>
      </c>
      <c r="G42" s="54" t="s">
        <v>533</v>
      </c>
      <c r="H42" s="54" t="s">
        <v>533</v>
      </c>
      <c r="I42" s="54" t="s">
        <v>415</v>
      </c>
      <c r="J42" s="54" t="s">
        <v>533</v>
      </c>
      <c r="K42" s="54" t="s">
        <v>415</v>
      </c>
      <c r="L42" s="54" t="s">
        <v>781</v>
      </c>
      <c r="M42" s="54" t="s">
        <v>527</v>
      </c>
      <c r="N42" s="54" t="s">
        <v>782</v>
      </c>
      <c r="O42" s="54" t="s">
        <v>527</v>
      </c>
      <c r="P42" s="54" t="s">
        <v>533</v>
      </c>
      <c r="Q42" s="54" t="s">
        <v>415</v>
      </c>
      <c r="R42" s="54" t="s">
        <v>533</v>
      </c>
      <c r="S42" s="54" t="s">
        <v>415</v>
      </c>
      <c r="T42" s="54" t="s">
        <v>533</v>
      </c>
      <c r="U42" s="54" t="s">
        <v>415</v>
      </c>
      <c r="V42" s="54" t="s">
        <v>533</v>
      </c>
      <c r="W42" s="54" t="s">
        <v>415</v>
      </c>
      <c r="X42" s="54" t="s">
        <v>533</v>
      </c>
      <c r="Y42" s="54" t="s">
        <v>415</v>
      </c>
      <c r="Z42" s="54" t="s">
        <v>415</v>
      </c>
      <c r="AA42" s="54" t="s">
        <v>415</v>
      </c>
      <c r="AB42" s="54" t="s">
        <v>533</v>
      </c>
      <c r="AC42" s="54" t="s">
        <v>415</v>
      </c>
      <c r="AD42" s="54" t="s">
        <v>415</v>
      </c>
      <c r="AE42" s="54" t="s">
        <v>415</v>
      </c>
      <c r="AF42" s="54" t="s">
        <v>781</v>
      </c>
      <c r="AG42" s="54" t="s">
        <v>782</v>
      </c>
    </row>
    <row r="43" spans="1:33" s="5" customFormat="1" ht="15" customHeight="1">
      <c r="A43" s="56" t="s">
        <v>487</v>
      </c>
      <c r="B43" s="58" t="s">
        <v>483</v>
      </c>
      <c r="C43" s="54" t="s">
        <v>533</v>
      </c>
      <c r="D43" s="54" t="s">
        <v>533</v>
      </c>
      <c r="E43" s="54" t="s">
        <v>533</v>
      </c>
      <c r="F43" s="54" t="s">
        <v>533</v>
      </c>
      <c r="G43" s="54" t="s">
        <v>533</v>
      </c>
      <c r="H43" s="54" t="s">
        <v>533</v>
      </c>
      <c r="I43" s="54" t="s">
        <v>415</v>
      </c>
      <c r="J43" s="54" t="s">
        <v>533</v>
      </c>
      <c r="K43" s="54" t="s">
        <v>415</v>
      </c>
      <c r="L43" s="54" t="s">
        <v>533</v>
      </c>
      <c r="M43" s="54" t="s">
        <v>415</v>
      </c>
      <c r="N43" s="54" t="s">
        <v>533</v>
      </c>
      <c r="O43" s="54" t="s">
        <v>415</v>
      </c>
      <c r="P43" s="54" t="s">
        <v>533</v>
      </c>
      <c r="Q43" s="54" t="s">
        <v>415</v>
      </c>
      <c r="R43" s="54" t="s">
        <v>533</v>
      </c>
      <c r="S43" s="54" t="s">
        <v>415</v>
      </c>
      <c r="T43" s="54" t="s">
        <v>533</v>
      </c>
      <c r="U43" s="54" t="s">
        <v>415</v>
      </c>
      <c r="V43" s="54" t="s">
        <v>533</v>
      </c>
      <c r="W43" s="54" t="s">
        <v>415</v>
      </c>
      <c r="X43" s="54" t="s">
        <v>533</v>
      </c>
      <c r="Y43" s="54" t="s">
        <v>415</v>
      </c>
      <c r="Z43" s="54" t="s">
        <v>415</v>
      </c>
      <c r="AA43" s="54" t="s">
        <v>415</v>
      </c>
      <c r="AB43" s="54" t="s">
        <v>533</v>
      </c>
      <c r="AC43" s="54" t="s">
        <v>415</v>
      </c>
      <c r="AD43" s="54" t="s">
        <v>415</v>
      </c>
      <c r="AE43" s="54" t="s">
        <v>415</v>
      </c>
      <c r="AF43" s="54" t="s">
        <v>533</v>
      </c>
      <c r="AG43" s="54" t="s">
        <v>533</v>
      </c>
    </row>
    <row r="44" spans="1:33" s="5" customFormat="1" ht="15" customHeight="1">
      <c r="A44" s="56" t="s">
        <v>488</v>
      </c>
      <c r="B44" s="58" t="s">
        <v>484</v>
      </c>
      <c r="C44" s="54" t="s">
        <v>533</v>
      </c>
      <c r="D44" s="54" t="s">
        <v>533</v>
      </c>
      <c r="E44" s="54" t="s">
        <v>533</v>
      </c>
      <c r="F44" s="54" t="s">
        <v>533</v>
      </c>
      <c r="G44" s="54" t="s">
        <v>533</v>
      </c>
      <c r="H44" s="54" t="s">
        <v>533</v>
      </c>
      <c r="I44" s="54" t="s">
        <v>415</v>
      </c>
      <c r="J44" s="54" t="s">
        <v>533</v>
      </c>
      <c r="K44" s="54" t="s">
        <v>415</v>
      </c>
      <c r="L44" s="54" t="s">
        <v>533</v>
      </c>
      <c r="M44" s="54" t="s">
        <v>415</v>
      </c>
      <c r="N44" s="54" t="s">
        <v>533</v>
      </c>
      <c r="O44" s="54" t="s">
        <v>415</v>
      </c>
      <c r="P44" s="54" t="s">
        <v>533</v>
      </c>
      <c r="Q44" s="54" t="s">
        <v>415</v>
      </c>
      <c r="R44" s="54" t="s">
        <v>533</v>
      </c>
      <c r="S44" s="54" t="s">
        <v>415</v>
      </c>
      <c r="T44" s="54" t="s">
        <v>533</v>
      </c>
      <c r="U44" s="54" t="s">
        <v>415</v>
      </c>
      <c r="V44" s="54" t="s">
        <v>533</v>
      </c>
      <c r="W44" s="54" t="s">
        <v>415</v>
      </c>
      <c r="X44" s="54" t="s">
        <v>533</v>
      </c>
      <c r="Y44" s="54" t="s">
        <v>415</v>
      </c>
      <c r="Z44" s="54" t="s">
        <v>415</v>
      </c>
      <c r="AA44" s="54" t="s">
        <v>415</v>
      </c>
      <c r="AB44" s="54" t="s">
        <v>533</v>
      </c>
      <c r="AC44" s="54" t="s">
        <v>415</v>
      </c>
      <c r="AD44" s="54" t="s">
        <v>415</v>
      </c>
      <c r="AE44" s="54" t="s">
        <v>415</v>
      </c>
      <c r="AF44" s="54" t="s">
        <v>533</v>
      </c>
      <c r="AG44" s="54" t="s">
        <v>533</v>
      </c>
    </row>
    <row r="45" spans="1:33" s="5" customFormat="1" ht="15" customHeight="1">
      <c r="A45" s="56" t="s">
        <v>489</v>
      </c>
      <c r="B45" s="58" t="s">
        <v>485</v>
      </c>
      <c r="C45" s="54" t="s">
        <v>533</v>
      </c>
      <c r="D45" s="54" t="s">
        <v>533</v>
      </c>
      <c r="E45" s="54" t="s">
        <v>533</v>
      </c>
      <c r="F45" s="54" t="s">
        <v>533</v>
      </c>
      <c r="G45" s="54" t="s">
        <v>533</v>
      </c>
      <c r="H45" s="54" t="s">
        <v>533</v>
      </c>
      <c r="I45" s="54" t="s">
        <v>415</v>
      </c>
      <c r="J45" s="54" t="s">
        <v>533</v>
      </c>
      <c r="K45" s="54" t="s">
        <v>415</v>
      </c>
      <c r="L45" s="54" t="s">
        <v>533</v>
      </c>
      <c r="M45" s="54" t="s">
        <v>415</v>
      </c>
      <c r="N45" s="54" t="s">
        <v>533</v>
      </c>
      <c r="O45" s="54" t="s">
        <v>415</v>
      </c>
      <c r="P45" s="54" t="s">
        <v>533</v>
      </c>
      <c r="Q45" s="54" t="s">
        <v>415</v>
      </c>
      <c r="R45" s="54" t="s">
        <v>533</v>
      </c>
      <c r="S45" s="54" t="s">
        <v>415</v>
      </c>
      <c r="T45" s="54" t="s">
        <v>533</v>
      </c>
      <c r="U45" s="54" t="s">
        <v>415</v>
      </c>
      <c r="V45" s="54" t="s">
        <v>533</v>
      </c>
      <c r="W45" s="54" t="s">
        <v>415</v>
      </c>
      <c r="X45" s="54" t="s">
        <v>533</v>
      </c>
      <c r="Y45" s="54" t="s">
        <v>415</v>
      </c>
      <c r="Z45" s="54" t="s">
        <v>415</v>
      </c>
      <c r="AA45" s="54" t="s">
        <v>415</v>
      </c>
      <c r="AB45" s="54" t="s">
        <v>533</v>
      </c>
      <c r="AC45" s="54" t="s">
        <v>415</v>
      </c>
      <c r="AD45" s="54" t="s">
        <v>415</v>
      </c>
      <c r="AE45" s="54" t="s">
        <v>415</v>
      </c>
      <c r="AF45" s="54" t="s">
        <v>533</v>
      </c>
      <c r="AG45" s="54" t="s">
        <v>533</v>
      </c>
    </row>
    <row r="46" spans="1:33" s="5" customFormat="1" ht="15" customHeight="1">
      <c r="A46" s="56" t="s">
        <v>490</v>
      </c>
      <c r="B46" s="58" t="s">
        <v>486</v>
      </c>
      <c r="C46" s="54" t="s">
        <v>533</v>
      </c>
      <c r="D46" s="54" t="s">
        <v>533</v>
      </c>
      <c r="E46" s="54" t="s">
        <v>533</v>
      </c>
      <c r="F46" s="54" t="s">
        <v>533</v>
      </c>
      <c r="G46" s="54" t="s">
        <v>533</v>
      </c>
      <c r="H46" s="54" t="s">
        <v>533</v>
      </c>
      <c r="I46" s="54" t="s">
        <v>415</v>
      </c>
      <c r="J46" s="54" t="s">
        <v>533</v>
      </c>
      <c r="K46" s="54" t="s">
        <v>415</v>
      </c>
      <c r="L46" s="54" t="s">
        <v>533</v>
      </c>
      <c r="M46" s="54" t="s">
        <v>415</v>
      </c>
      <c r="N46" s="54" t="s">
        <v>533</v>
      </c>
      <c r="O46" s="54" t="s">
        <v>415</v>
      </c>
      <c r="P46" s="54" t="s">
        <v>533</v>
      </c>
      <c r="Q46" s="54" t="s">
        <v>415</v>
      </c>
      <c r="R46" s="54" t="s">
        <v>533</v>
      </c>
      <c r="S46" s="54" t="s">
        <v>415</v>
      </c>
      <c r="T46" s="54" t="s">
        <v>533</v>
      </c>
      <c r="U46" s="54" t="s">
        <v>415</v>
      </c>
      <c r="V46" s="54" t="s">
        <v>533</v>
      </c>
      <c r="W46" s="54" t="s">
        <v>415</v>
      </c>
      <c r="X46" s="54" t="s">
        <v>533</v>
      </c>
      <c r="Y46" s="54" t="s">
        <v>415</v>
      </c>
      <c r="Z46" s="54" t="s">
        <v>415</v>
      </c>
      <c r="AA46" s="54" t="s">
        <v>415</v>
      </c>
      <c r="AB46" s="54" t="s">
        <v>533</v>
      </c>
      <c r="AC46" s="54" t="s">
        <v>415</v>
      </c>
      <c r="AD46" s="54" t="s">
        <v>415</v>
      </c>
      <c r="AE46" s="54" t="s">
        <v>415</v>
      </c>
      <c r="AF46" s="54" t="s">
        <v>533</v>
      </c>
      <c r="AG46" s="54" t="s">
        <v>533</v>
      </c>
    </row>
    <row r="47" spans="1:33" ht="29.1" customHeight="1">
      <c r="A47" s="56" t="s">
        <v>527</v>
      </c>
      <c r="B47" s="56" t="s">
        <v>307</v>
      </c>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row>
    <row r="48" spans="1:33" s="5" customFormat="1" ht="15" customHeight="1">
      <c r="A48" s="56" t="s">
        <v>308</v>
      </c>
      <c r="B48" s="58" t="s">
        <v>309</v>
      </c>
      <c r="C48" s="54" t="s">
        <v>533</v>
      </c>
      <c r="D48" s="54" t="s">
        <v>533</v>
      </c>
      <c r="E48" s="54" t="s">
        <v>533</v>
      </c>
      <c r="F48" s="54" t="s">
        <v>533</v>
      </c>
      <c r="G48" s="54" t="s">
        <v>533</v>
      </c>
      <c r="H48" s="54" t="s">
        <v>533</v>
      </c>
      <c r="I48" s="54" t="s">
        <v>415</v>
      </c>
      <c r="J48" s="54" t="s">
        <v>533</v>
      </c>
      <c r="K48" s="54" t="s">
        <v>415</v>
      </c>
      <c r="L48" s="54" t="s">
        <v>533</v>
      </c>
      <c r="M48" s="54" t="s">
        <v>415</v>
      </c>
      <c r="N48" s="54" t="s">
        <v>533</v>
      </c>
      <c r="O48" s="54" t="s">
        <v>415</v>
      </c>
      <c r="P48" s="54" t="s">
        <v>533</v>
      </c>
      <c r="Q48" s="54" t="s">
        <v>415</v>
      </c>
      <c r="R48" s="54" t="s">
        <v>533</v>
      </c>
      <c r="S48" s="54" t="s">
        <v>415</v>
      </c>
      <c r="T48" s="54" t="s">
        <v>533</v>
      </c>
      <c r="U48" s="54" t="s">
        <v>415</v>
      </c>
      <c r="V48" s="54" t="s">
        <v>533</v>
      </c>
      <c r="W48" s="54" t="s">
        <v>415</v>
      </c>
      <c r="X48" s="54" t="s">
        <v>533</v>
      </c>
      <c r="Y48" s="54" t="s">
        <v>415</v>
      </c>
      <c r="Z48" s="54" t="s">
        <v>533</v>
      </c>
      <c r="AA48" s="54" t="s">
        <v>415</v>
      </c>
      <c r="AB48" s="54" t="s">
        <v>533</v>
      </c>
      <c r="AC48" s="54" t="s">
        <v>415</v>
      </c>
      <c r="AD48" s="54" t="s">
        <v>533</v>
      </c>
      <c r="AE48" s="54" t="s">
        <v>415</v>
      </c>
      <c r="AF48" s="54" t="s">
        <v>533</v>
      </c>
      <c r="AG48" s="54" t="s">
        <v>533</v>
      </c>
    </row>
    <row r="49" spans="1:33" s="5" customFormat="1" ht="29.1" customHeight="1">
      <c r="A49" s="56" t="s">
        <v>310</v>
      </c>
      <c r="B49" s="58" t="s">
        <v>297</v>
      </c>
      <c r="C49" s="54" t="s">
        <v>779</v>
      </c>
      <c r="D49" s="54" t="s">
        <v>779</v>
      </c>
      <c r="E49" s="54" t="s">
        <v>779</v>
      </c>
      <c r="F49" s="54" t="s">
        <v>779</v>
      </c>
      <c r="G49" s="54" t="s">
        <v>533</v>
      </c>
      <c r="H49" s="54" t="s">
        <v>533</v>
      </c>
      <c r="I49" s="54" t="s">
        <v>415</v>
      </c>
      <c r="J49" s="54" t="s">
        <v>533</v>
      </c>
      <c r="K49" s="54" t="s">
        <v>415</v>
      </c>
      <c r="L49" s="54" t="s">
        <v>779</v>
      </c>
      <c r="M49" s="54" t="s">
        <v>527</v>
      </c>
      <c r="N49" s="54" t="s">
        <v>779</v>
      </c>
      <c r="O49" s="54" t="s">
        <v>527</v>
      </c>
      <c r="P49" s="54" t="s">
        <v>533</v>
      </c>
      <c r="Q49" s="54" t="s">
        <v>415</v>
      </c>
      <c r="R49" s="54" t="s">
        <v>533</v>
      </c>
      <c r="S49" s="54" t="s">
        <v>415</v>
      </c>
      <c r="T49" s="54" t="s">
        <v>533</v>
      </c>
      <c r="U49" s="54" t="s">
        <v>415</v>
      </c>
      <c r="V49" s="54" t="s">
        <v>533</v>
      </c>
      <c r="W49" s="54" t="s">
        <v>415</v>
      </c>
      <c r="X49" s="54" t="s">
        <v>533</v>
      </c>
      <c r="Y49" s="54" t="s">
        <v>415</v>
      </c>
      <c r="Z49" s="54" t="s">
        <v>415</v>
      </c>
      <c r="AA49" s="54" t="s">
        <v>415</v>
      </c>
      <c r="AB49" s="54" t="s">
        <v>533</v>
      </c>
      <c r="AC49" s="54" t="s">
        <v>415</v>
      </c>
      <c r="AD49" s="54" t="s">
        <v>415</v>
      </c>
      <c r="AE49" s="54" t="s">
        <v>415</v>
      </c>
      <c r="AF49" s="54" t="s">
        <v>779</v>
      </c>
      <c r="AG49" s="54" t="s">
        <v>779</v>
      </c>
    </row>
    <row r="50" spans="1:33" s="5" customFormat="1" ht="15" customHeight="1">
      <c r="A50" s="56" t="s">
        <v>311</v>
      </c>
      <c r="B50" s="58" t="s">
        <v>299</v>
      </c>
      <c r="C50" s="54" t="s">
        <v>533</v>
      </c>
      <c r="D50" s="54" t="s">
        <v>533</v>
      </c>
      <c r="E50" s="54" t="s">
        <v>533</v>
      </c>
      <c r="F50" s="54" t="s">
        <v>533</v>
      </c>
      <c r="G50" s="54" t="s">
        <v>533</v>
      </c>
      <c r="H50" s="54" t="s">
        <v>533</v>
      </c>
      <c r="I50" s="54" t="s">
        <v>415</v>
      </c>
      <c r="J50" s="54" t="s">
        <v>533</v>
      </c>
      <c r="K50" s="54" t="s">
        <v>415</v>
      </c>
      <c r="L50" s="54" t="s">
        <v>533</v>
      </c>
      <c r="M50" s="54" t="s">
        <v>415</v>
      </c>
      <c r="N50" s="54" t="s">
        <v>533</v>
      </c>
      <c r="O50" s="54" t="s">
        <v>415</v>
      </c>
      <c r="P50" s="54" t="s">
        <v>533</v>
      </c>
      <c r="Q50" s="54" t="s">
        <v>415</v>
      </c>
      <c r="R50" s="54" t="s">
        <v>533</v>
      </c>
      <c r="S50" s="54" t="s">
        <v>415</v>
      </c>
      <c r="T50" s="54" t="s">
        <v>533</v>
      </c>
      <c r="U50" s="54" t="s">
        <v>415</v>
      </c>
      <c r="V50" s="54" t="s">
        <v>533</v>
      </c>
      <c r="W50" s="54" t="s">
        <v>415</v>
      </c>
      <c r="X50" s="54" t="s">
        <v>533</v>
      </c>
      <c r="Y50" s="54" t="s">
        <v>415</v>
      </c>
      <c r="Z50" s="54" t="s">
        <v>415</v>
      </c>
      <c r="AA50" s="54" t="s">
        <v>415</v>
      </c>
      <c r="AB50" s="54" t="s">
        <v>533</v>
      </c>
      <c r="AC50" s="54" t="s">
        <v>415</v>
      </c>
      <c r="AD50" s="54" t="s">
        <v>415</v>
      </c>
      <c r="AE50" s="54" t="s">
        <v>415</v>
      </c>
      <c r="AF50" s="54" t="s">
        <v>533</v>
      </c>
      <c r="AG50" s="54" t="s">
        <v>533</v>
      </c>
    </row>
    <row r="51" spans="1:33" s="5" customFormat="1" ht="29.1" customHeight="1">
      <c r="A51" s="56" t="s">
        <v>312</v>
      </c>
      <c r="B51" s="58" t="s">
        <v>301</v>
      </c>
      <c r="C51" s="54" t="s">
        <v>780</v>
      </c>
      <c r="D51" s="54" t="s">
        <v>780</v>
      </c>
      <c r="E51" s="54" t="s">
        <v>780</v>
      </c>
      <c r="F51" s="54" t="s">
        <v>780</v>
      </c>
      <c r="G51" s="54" t="s">
        <v>533</v>
      </c>
      <c r="H51" s="54" t="s">
        <v>533</v>
      </c>
      <c r="I51" s="54" t="s">
        <v>415</v>
      </c>
      <c r="J51" s="54" t="s">
        <v>533</v>
      </c>
      <c r="K51" s="54" t="s">
        <v>415</v>
      </c>
      <c r="L51" s="54" t="s">
        <v>780</v>
      </c>
      <c r="M51" s="54" t="s">
        <v>527</v>
      </c>
      <c r="N51" s="54" t="s">
        <v>780</v>
      </c>
      <c r="O51" s="54" t="s">
        <v>527</v>
      </c>
      <c r="P51" s="54" t="s">
        <v>533</v>
      </c>
      <c r="Q51" s="54" t="s">
        <v>415</v>
      </c>
      <c r="R51" s="54" t="s">
        <v>533</v>
      </c>
      <c r="S51" s="54" t="s">
        <v>415</v>
      </c>
      <c r="T51" s="54" t="s">
        <v>533</v>
      </c>
      <c r="U51" s="54" t="s">
        <v>415</v>
      </c>
      <c r="V51" s="54" t="s">
        <v>533</v>
      </c>
      <c r="W51" s="54" t="s">
        <v>415</v>
      </c>
      <c r="X51" s="54" t="s">
        <v>533</v>
      </c>
      <c r="Y51" s="54" t="s">
        <v>415</v>
      </c>
      <c r="Z51" s="54" t="s">
        <v>415</v>
      </c>
      <c r="AA51" s="54" t="s">
        <v>415</v>
      </c>
      <c r="AB51" s="54" t="s">
        <v>533</v>
      </c>
      <c r="AC51" s="54" t="s">
        <v>415</v>
      </c>
      <c r="AD51" s="54" t="s">
        <v>415</v>
      </c>
      <c r="AE51" s="54" t="s">
        <v>415</v>
      </c>
      <c r="AF51" s="54" t="s">
        <v>780</v>
      </c>
      <c r="AG51" s="54" t="s">
        <v>780</v>
      </c>
    </row>
    <row r="52" spans="1:33" s="5" customFormat="1" ht="29.1" customHeight="1">
      <c r="A52" s="56" t="s">
        <v>313</v>
      </c>
      <c r="B52" s="58" t="s">
        <v>303</v>
      </c>
      <c r="C52" s="54" t="s">
        <v>533</v>
      </c>
      <c r="D52" s="54" t="s">
        <v>533</v>
      </c>
      <c r="E52" s="54" t="s">
        <v>533</v>
      </c>
      <c r="F52" s="54" t="s">
        <v>533</v>
      </c>
      <c r="G52" s="54" t="s">
        <v>533</v>
      </c>
      <c r="H52" s="54" t="s">
        <v>533</v>
      </c>
      <c r="I52" s="54" t="s">
        <v>415</v>
      </c>
      <c r="J52" s="54" t="s">
        <v>533</v>
      </c>
      <c r="K52" s="54" t="s">
        <v>415</v>
      </c>
      <c r="L52" s="54" t="s">
        <v>533</v>
      </c>
      <c r="M52" s="54" t="s">
        <v>415</v>
      </c>
      <c r="N52" s="54" t="s">
        <v>533</v>
      </c>
      <c r="O52" s="54" t="s">
        <v>415</v>
      </c>
      <c r="P52" s="54" t="s">
        <v>533</v>
      </c>
      <c r="Q52" s="54" t="s">
        <v>415</v>
      </c>
      <c r="R52" s="54" t="s">
        <v>533</v>
      </c>
      <c r="S52" s="54" t="s">
        <v>415</v>
      </c>
      <c r="T52" s="54" t="s">
        <v>533</v>
      </c>
      <c r="U52" s="54" t="s">
        <v>415</v>
      </c>
      <c r="V52" s="54" t="s">
        <v>533</v>
      </c>
      <c r="W52" s="54" t="s">
        <v>415</v>
      </c>
      <c r="X52" s="54" t="s">
        <v>533</v>
      </c>
      <c r="Y52" s="54" t="s">
        <v>415</v>
      </c>
      <c r="Z52" s="54" t="s">
        <v>415</v>
      </c>
      <c r="AA52" s="54" t="s">
        <v>415</v>
      </c>
      <c r="AB52" s="54" t="s">
        <v>533</v>
      </c>
      <c r="AC52" s="54" t="s">
        <v>415</v>
      </c>
      <c r="AD52" s="54" t="s">
        <v>415</v>
      </c>
      <c r="AE52" s="54" t="s">
        <v>415</v>
      </c>
      <c r="AF52" s="54" t="s">
        <v>533</v>
      </c>
      <c r="AG52" s="54" t="s">
        <v>533</v>
      </c>
    </row>
    <row r="53" spans="1:33" s="5" customFormat="1" ht="15" customHeight="1">
      <c r="A53" s="56" t="s">
        <v>314</v>
      </c>
      <c r="B53" s="58" t="s">
        <v>305</v>
      </c>
      <c r="C53" s="54" t="s">
        <v>533</v>
      </c>
      <c r="D53" s="54" t="s">
        <v>533</v>
      </c>
      <c r="E53" s="54" t="s">
        <v>533</v>
      </c>
      <c r="F53" s="54" t="s">
        <v>533</v>
      </c>
      <c r="G53" s="54" t="s">
        <v>533</v>
      </c>
      <c r="H53" s="54" t="s">
        <v>533</v>
      </c>
      <c r="I53" s="54" t="s">
        <v>415</v>
      </c>
      <c r="J53" s="54" t="s">
        <v>533</v>
      </c>
      <c r="K53" s="54" t="s">
        <v>415</v>
      </c>
      <c r="L53" s="54" t="s">
        <v>533</v>
      </c>
      <c r="M53" s="54" t="s">
        <v>415</v>
      </c>
      <c r="N53" s="54" t="s">
        <v>533</v>
      </c>
      <c r="O53" s="54" t="s">
        <v>415</v>
      </c>
      <c r="P53" s="54" t="s">
        <v>533</v>
      </c>
      <c r="Q53" s="54" t="s">
        <v>415</v>
      </c>
      <c r="R53" s="54" t="s">
        <v>533</v>
      </c>
      <c r="S53" s="54" t="s">
        <v>415</v>
      </c>
      <c r="T53" s="54" t="s">
        <v>533</v>
      </c>
      <c r="U53" s="54" t="s">
        <v>415</v>
      </c>
      <c r="V53" s="54" t="s">
        <v>533</v>
      </c>
      <c r="W53" s="54" t="s">
        <v>415</v>
      </c>
      <c r="X53" s="54" t="s">
        <v>533</v>
      </c>
      <c r="Y53" s="54" t="s">
        <v>415</v>
      </c>
      <c r="Z53" s="54" t="s">
        <v>415</v>
      </c>
      <c r="AA53" s="54" t="s">
        <v>415</v>
      </c>
      <c r="AB53" s="54" t="s">
        <v>533</v>
      </c>
      <c r="AC53" s="54" t="s">
        <v>415</v>
      </c>
      <c r="AD53" s="54" t="s">
        <v>415</v>
      </c>
      <c r="AE53" s="54" t="s">
        <v>415</v>
      </c>
      <c r="AF53" s="54" t="s">
        <v>533</v>
      </c>
      <c r="AG53" s="54" t="s">
        <v>533</v>
      </c>
    </row>
    <row r="54" spans="1:33" s="5" customFormat="1" ht="15" customHeight="1">
      <c r="A54" s="56" t="s">
        <v>315</v>
      </c>
      <c r="B54" s="58" t="s">
        <v>482</v>
      </c>
      <c r="C54" s="54" t="s">
        <v>781</v>
      </c>
      <c r="D54" s="54" t="s">
        <v>782</v>
      </c>
      <c r="E54" s="54" t="s">
        <v>782</v>
      </c>
      <c r="F54" s="54" t="s">
        <v>782</v>
      </c>
      <c r="G54" s="54" t="s">
        <v>533</v>
      </c>
      <c r="H54" s="54" t="s">
        <v>533</v>
      </c>
      <c r="I54" s="54" t="s">
        <v>415</v>
      </c>
      <c r="J54" s="54" t="s">
        <v>533</v>
      </c>
      <c r="K54" s="54" t="s">
        <v>415</v>
      </c>
      <c r="L54" s="54" t="s">
        <v>781</v>
      </c>
      <c r="M54" s="54" t="s">
        <v>527</v>
      </c>
      <c r="N54" s="54" t="s">
        <v>782</v>
      </c>
      <c r="O54" s="54" t="s">
        <v>527</v>
      </c>
      <c r="P54" s="54" t="s">
        <v>533</v>
      </c>
      <c r="Q54" s="54" t="s">
        <v>415</v>
      </c>
      <c r="R54" s="54" t="s">
        <v>533</v>
      </c>
      <c r="S54" s="54" t="s">
        <v>415</v>
      </c>
      <c r="T54" s="54" t="s">
        <v>533</v>
      </c>
      <c r="U54" s="54" t="s">
        <v>415</v>
      </c>
      <c r="V54" s="54" t="s">
        <v>533</v>
      </c>
      <c r="W54" s="54" t="s">
        <v>415</v>
      </c>
      <c r="X54" s="54" t="s">
        <v>533</v>
      </c>
      <c r="Y54" s="54" t="s">
        <v>415</v>
      </c>
      <c r="Z54" s="54" t="s">
        <v>415</v>
      </c>
      <c r="AA54" s="54" t="s">
        <v>415</v>
      </c>
      <c r="AB54" s="54" t="s">
        <v>533</v>
      </c>
      <c r="AC54" s="54" t="s">
        <v>415</v>
      </c>
      <c r="AD54" s="54" t="s">
        <v>415</v>
      </c>
      <c r="AE54" s="54" t="s">
        <v>415</v>
      </c>
      <c r="AF54" s="54" t="s">
        <v>781</v>
      </c>
      <c r="AG54" s="54" t="s">
        <v>782</v>
      </c>
    </row>
    <row r="55" spans="1:33" s="5" customFormat="1" ht="15" customHeight="1">
      <c r="A55" s="56" t="s">
        <v>491</v>
      </c>
      <c r="B55" s="58" t="s">
        <v>483</v>
      </c>
      <c r="C55" s="54" t="s">
        <v>533</v>
      </c>
      <c r="D55" s="54" t="s">
        <v>533</v>
      </c>
      <c r="E55" s="54" t="s">
        <v>533</v>
      </c>
      <c r="F55" s="54" t="s">
        <v>533</v>
      </c>
      <c r="G55" s="54" t="s">
        <v>533</v>
      </c>
      <c r="H55" s="54" t="s">
        <v>533</v>
      </c>
      <c r="I55" s="54" t="s">
        <v>415</v>
      </c>
      <c r="J55" s="54" t="s">
        <v>533</v>
      </c>
      <c r="K55" s="54" t="s">
        <v>415</v>
      </c>
      <c r="L55" s="54" t="s">
        <v>533</v>
      </c>
      <c r="M55" s="54" t="s">
        <v>415</v>
      </c>
      <c r="N55" s="54" t="s">
        <v>533</v>
      </c>
      <c r="O55" s="54" t="s">
        <v>415</v>
      </c>
      <c r="P55" s="54" t="s">
        <v>533</v>
      </c>
      <c r="Q55" s="54" t="s">
        <v>415</v>
      </c>
      <c r="R55" s="54" t="s">
        <v>533</v>
      </c>
      <c r="S55" s="54" t="s">
        <v>415</v>
      </c>
      <c r="T55" s="54" t="s">
        <v>533</v>
      </c>
      <c r="U55" s="54" t="s">
        <v>415</v>
      </c>
      <c r="V55" s="54" t="s">
        <v>533</v>
      </c>
      <c r="W55" s="54" t="s">
        <v>415</v>
      </c>
      <c r="X55" s="54" t="s">
        <v>533</v>
      </c>
      <c r="Y55" s="54" t="s">
        <v>415</v>
      </c>
      <c r="Z55" s="54" t="s">
        <v>415</v>
      </c>
      <c r="AA55" s="54" t="s">
        <v>415</v>
      </c>
      <c r="AB55" s="54" t="s">
        <v>533</v>
      </c>
      <c r="AC55" s="54" t="s">
        <v>415</v>
      </c>
      <c r="AD55" s="54" t="s">
        <v>415</v>
      </c>
      <c r="AE55" s="54" t="s">
        <v>415</v>
      </c>
      <c r="AF55" s="54" t="s">
        <v>533</v>
      </c>
      <c r="AG55" s="54" t="s">
        <v>533</v>
      </c>
    </row>
    <row r="56" spans="1:33" s="5" customFormat="1" ht="15" customHeight="1">
      <c r="A56" s="56" t="s">
        <v>492</v>
      </c>
      <c r="B56" s="58" t="s">
        <v>484</v>
      </c>
      <c r="C56" s="54" t="s">
        <v>533</v>
      </c>
      <c r="D56" s="54" t="s">
        <v>533</v>
      </c>
      <c r="E56" s="54" t="s">
        <v>533</v>
      </c>
      <c r="F56" s="54" t="s">
        <v>533</v>
      </c>
      <c r="G56" s="54" t="s">
        <v>533</v>
      </c>
      <c r="H56" s="54" t="s">
        <v>533</v>
      </c>
      <c r="I56" s="54" t="s">
        <v>415</v>
      </c>
      <c r="J56" s="54" t="s">
        <v>533</v>
      </c>
      <c r="K56" s="54" t="s">
        <v>415</v>
      </c>
      <c r="L56" s="54" t="s">
        <v>533</v>
      </c>
      <c r="M56" s="54" t="s">
        <v>415</v>
      </c>
      <c r="N56" s="54" t="s">
        <v>533</v>
      </c>
      <c r="O56" s="54" t="s">
        <v>415</v>
      </c>
      <c r="P56" s="54" t="s">
        <v>533</v>
      </c>
      <c r="Q56" s="54" t="s">
        <v>415</v>
      </c>
      <c r="R56" s="54" t="s">
        <v>533</v>
      </c>
      <c r="S56" s="54" t="s">
        <v>415</v>
      </c>
      <c r="T56" s="54" t="s">
        <v>533</v>
      </c>
      <c r="U56" s="54" t="s">
        <v>415</v>
      </c>
      <c r="V56" s="54" t="s">
        <v>533</v>
      </c>
      <c r="W56" s="54" t="s">
        <v>415</v>
      </c>
      <c r="X56" s="54" t="s">
        <v>533</v>
      </c>
      <c r="Y56" s="54" t="s">
        <v>415</v>
      </c>
      <c r="Z56" s="54" t="s">
        <v>415</v>
      </c>
      <c r="AA56" s="54" t="s">
        <v>415</v>
      </c>
      <c r="AB56" s="54" t="s">
        <v>533</v>
      </c>
      <c r="AC56" s="54" t="s">
        <v>415</v>
      </c>
      <c r="AD56" s="54" t="s">
        <v>415</v>
      </c>
      <c r="AE56" s="54" t="s">
        <v>415</v>
      </c>
      <c r="AF56" s="54" t="s">
        <v>533</v>
      </c>
      <c r="AG56" s="54" t="s">
        <v>533</v>
      </c>
    </row>
    <row r="57" spans="1:33" s="5" customFormat="1" ht="15" customHeight="1">
      <c r="A57" s="56" t="s">
        <v>493</v>
      </c>
      <c r="B57" s="58" t="s">
        <v>485</v>
      </c>
      <c r="C57" s="54" t="s">
        <v>533</v>
      </c>
      <c r="D57" s="54" t="s">
        <v>533</v>
      </c>
      <c r="E57" s="54" t="s">
        <v>533</v>
      </c>
      <c r="F57" s="54" t="s">
        <v>533</v>
      </c>
      <c r="G57" s="54" t="s">
        <v>533</v>
      </c>
      <c r="H57" s="54" t="s">
        <v>533</v>
      </c>
      <c r="I57" s="54" t="s">
        <v>415</v>
      </c>
      <c r="J57" s="54" t="s">
        <v>533</v>
      </c>
      <c r="K57" s="54" t="s">
        <v>415</v>
      </c>
      <c r="L57" s="54" t="s">
        <v>533</v>
      </c>
      <c r="M57" s="54" t="s">
        <v>415</v>
      </c>
      <c r="N57" s="54" t="s">
        <v>533</v>
      </c>
      <c r="O57" s="54" t="s">
        <v>415</v>
      </c>
      <c r="P57" s="54" t="s">
        <v>533</v>
      </c>
      <c r="Q57" s="54" t="s">
        <v>415</v>
      </c>
      <c r="R57" s="54" t="s">
        <v>533</v>
      </c>
      <c r="S57" s="54" t="s">
        <v>415</v>
      </c>
      <c r="T57" s="54" t="s">
        <v>533</v>
      </c>
      <c r="U57" s="54" t="s">
        <v>415</v>
      </c>
      <c r="V57" s="54" t="s">
        <v>533</v>
      </c>
      <c r="W57" s="54" t="s">
        <v>415</v>
      </c>
      <c r="X57" s="54" t="s">
        <v>533</v>
      </c>
      <c r="Y57" s="54" t="s">
        <v>415</v>
      </c>
      <c r="Z57" s="54" t="s">
        <v>415</v>
      </c>
      <c r="AA57" s="54" t="s">
        <v>415</v>
      </c>
      <c r="AB57" s="54" t="s">
        <v>533</v>
      </c>
      <c r="AC57" s="54" t="s">
        <v>415</v>
      </c>
      <c r="AD57" s="54" t="s">
        <v>415</v>
      </c>
      <c r="AE57" s="54" t="s">
        <v>415</v>
      </c>
      <c r="AF57" s="54" t="s">
        <v>533</v>
      </c>
      <c r="AG57" s="54" t="s">
        <v>533</v>
      </c>
    </row>
    <row r="58" spans="1:33" s="5" customFormat="1" ht="15" customHeight="1">
      <c r="A58" s="56" t="s">
        <v>494</v>
      </c>
      <c r="B58" s="58" t="s">
        <v>486</v>
      </c>
      <c r="C58" s="54" t="s">
        <v>533</v>
      </c>
      <c r="D58" s="54" t="s">
        <v>533</v>
      </c>
      <c r="E58" s="54" t="s">
        <v>533</v>
      </c>
      <c r="F58" s="54" t="s">
        <v>533</v>
      </c>
      <c r="G58" s="54" t="s">
        <v>533</v>
      </c>
      <c r="H58" s="54" t="s">
        <v>533</v>
      </c>
      <c r="I58" s="54" t="s">
        <v>415</v>
      </c>
      <c r="J58" s="54" t="s">
        <v>533</v>
      </c>
      <c r="K58" s="54" t="s">
        <v>415</v>
      </c>
      <c r="L58" s="54" t="s">
        <v>533</v>
      </c>
      <c r="M58" s="54" t="s">
        <v>415</v>
      </c>
      <c r="N58" s="54" t="s">
        <v>533</v>
      </c>
      <c r="O58" s="54" t="s">
        <v>415</v>
      </c>
      <c r="P58" s="54" t="s">
        <v>533</v>
      </c>
      <c r="Q58" s="54" t="s">
        <v>415</v>
      </c>
      <c r="R58" s="54" t="s">
        <v>533</v>
      </c>
      <c r="S58" s="54" t="s">
        <v>415</v>
      </c>
      <c r="T58" s="54" t="s">
        <v>533</v>
      </c>
      <c r="U58" s="54" t="s">
        <v>415</v>
      </c>
      <c r="V58" s="54" t="s">
        <v>533</v>
      </c>
      <c r="W58" s="54" t="s">
        <v>415</v>
      </c>
      <c r="X58" s="54" t="s">
        <v>533</v>
      </c>
      <c r="Y58" s="54" t="s">
        <v>415</v>
      </c>
      <c r="Z58" s="54" t="s">
        <v>415</v>
      </c>
      <c r="AA58" s="54" t="s">
        <v>415</v>
      </c>
      <c r="AB58" s="54" t="s">
        <v>533</v>
      </c>
      <c r="AC58" s="54" t="s">
        <v>415</v>
      </c>
      <c r="AD58" s="54" t="s">
        <v>415</v>
      </c>
      <c r="AE58" s="54" t="s">
        <v>415</v>
      </c>
      <c r="AF58" s="54" t="s">
        <v>533</v>
      </c>
      <c r="AG58" s="54" t="s">
        <v>533</v>
      </c>
    </row>
    <row r="59" spans="1:33" ht="29.1" customHeight="1">
      <c r="A59" s="56" t="s">
        <v>528</v>
      </c>
      <c r="B59" s="56" t="s">
        <v>316</v>
      </c>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row>
    <row r="60" spans="1:33" ht="15" customHeight="1">
      <c r="A60" s="56" t="s">
        <v>317</v>
      </c>
      <c r="B60" s="58" t="s">
        <v>318</v>
      </c>
      <c r="C60" s="54" t="s">
        <v>756</v>
      </c>
      <c r="D60" s="54" t="s">
        <v>756</v>
      </c>
      <c r="E60" s="54" t="s">
        <v>756</v>
      </c>
      <c r="F60" s="54" t="s">
        <v>756</v>
      </c>
      <c r="G60" s="54" t="s">
        <v>533</v>
      </c>
      <c r="H60" s="54" t="s">
        <v>533</v>
      </c>
      <c r="I60" s="54" t="s">
        <v>415</v>
      </c>
      <c r="J60" s="54" t="s">
        <v>533</v>
      </c>
      <c r="K60" s="54" t="s">
        <v>415</v>
      </c>
      <c r="L60" s="54" t="s">
        <v>756</v>
      </c>
      <c r="M60" s="54" t="s">
        <v>527</v>
      </c>
      <c r="N60" s="54" t="s">
        <v>756</v>
      </c>
      <c r="O60" s="54" t="s">
        <v>527</v>
      </c>
      <c r="P60" s="54" t="s">
        <v>533</v>
      </c>
      <c r="Q60" s="54" t="s">
        <v>415</v>
      </c>
      <c r="R60" s="54" t="s">
        <v>533</v>
      </c>
      <c r="S60" s="54" t="s">
        <v>415</v>
      </c>
      <c r="T60" s="54" t="s">
        <v>533</v>
      </c>
      <c r="U60" s="54" t="s">
        <v>415</v>
      </c>
      <c r="V60" s="54" t="s">
        <v>533</v>
      </c>
      <c r="W60" s="54" t="s">
        <v>415</v>
      </c>
      <c r="X60" s="54" t="s">
        <v>533</v>
      </c>
      <c r="Y60" s="54" t="s">
        <v>415</v>
      </c>
      <c r="Z60" s="54" t="s">
        <v>415</v>
      </c>
      <c r="AA60" s="54" t="s">
        <v>415</v>
      </c>
      <c r="AB60" s="54" t="s">
        <v>533</v>
      </c>
      <c r="AC60" s="54" t="s">
        <v>415</v>
      </c>
      <c r="AD60" s="54" t="s">
        <v>415</v>
      </c>
      <c r="AE60" s="54" t="s">
        <v>415</v>
      </c>
      <c r="AF60" s="54" t="s">
        <v>756</v>
      </c>
      <c r="AG60" s="54" t="s">
        <v>756</v>
      </c>
    </row>
    <row r="61" spans="1:33" s="5" customFormat="1" ht="15" customHeight="1">
      <c r="A61" s="56" t="s">
        <v>319</v>
      </c>
      <c r="B61" s="58" t="s">
        <v>320</v>
      </c>
      <c r="C61" s="54" t="s">
        <v>533</v>
      </c>
      <c r="D61" s="54" t="s">
        <v>533</v>
      </c>
      <c r="E61" s="54" t="s">
        <v>533</v>
      </c>
      <c r="F61" s="54" t="s">
        <v>533</v>
      </c>
      <c r="G61" s="54" t="s">
        <v>533</v>
      </c>
      <c r="H61" s="54" t="s">
        <v>533</v>
      </c>
      <c r="I61" s="54" t="s">
        <v>415</v>
      </c>
      <c r="J61" s="54" t="s">
        <v>533</v>
      </c>
      <c r="K61" s="54" t="s">
        <v>415</v>
      </c>
      <c r="L61" s="54" t="s">
        <v>533</v>
      </c>
      <c r="M61" s="54" t="s">
        <v>415</v>
      </c>
      <c r="N61" s="54" t="s">
        <v>533</v>
      </c>
      <c r="O61" s="54" t="s">
        <v>415</v>
      </c>
      <c r="P61" s="54" t="s">
        <v>533</v>
      </c>
      <c r="Q61" s="54" t="s">
        <v>415</v>
      </c>
      <c r="R61" s="54" t="s">
        <v>533</v>
      </c>
      <c r="S61" s="54" t="s">
        <v>415</v>
      </c>
      <c r="T61" s="54" t="s">
        <v>533</v>
      </c>
      <c r="U61" s="54" t="s">
        <v>415</v>
      </c>
      <c r="V61" s="54" t="s">
        <v>533</v>
      </c>
      <c r="W61" s="54" t="s">
        <v>415</v>
      </c>
      <c r="X61" s="54" t="s">
        <v>533</v>
      </c>
      <c r="Y61" s="54" t="s">
        <v>415</v>
      </c>
      <c r="Z61" s="54" t="s">
        <v>533</v>
      </c>
      <c r="AA61" s="54" t="s">
        <v>415</v>
      </c>
      <c r="AB61" s="54" t="s">
        <v>533</v>
      </c>
      <c r="AC61" s="54" t="s">
        <v>415</v>
      </c>
      <c r="AD61" s="54" t="s">
        <v>533</v>
      </c>
      <c r="AE61" s="54" t="s">
        <v>415</v>
      </c>
      <c r="AF61" s="54" t="s">
        <v>533</v>
      </c>
      <c r="AG61" s="54" t="s">
        <v>533</v>
      </c>
    </row>
    <row r="62" spans="1:33" s="5" customFormat="1" ht="15" customHeight="1">
      <c r="A62" s="56" t="s">
        <v>321</v>
      </c>
      <c r="B62" s="58" t="s">
        <v>322</v>
      </c>
      <c r="C62" s="54" t="s">
        <v>779</v>
      </c>
      <c r="D62" s="54" t="s">
        <v>779</v>
      </c>
      <c r="E62" s="54" t="s">
        <v>779</v>
      </c>
      <c r="F62" s="54" t="s">
        <v>779</v>
      </c>
      <c r="G62" s="54" t="s">
        <v>533</v>
      </c>
      <c r="H62" s="54" t="s">
        <v>533</v>
      </c>
      <c r="I62" s="54" t="s">
        <v>415</v>
      </c>
      <c r="J62" s="54" t="s">
        <v>533</v>
      </c>
      <c r="K62" s="54" t="s">
        <v>415</v>
      </c>
      <c r="L62" s="54" t="s">
        <v>779</v>
      </c>
      <c r="M62" s="54" t="s">
        <v>527</v>
      </c>
      <c r="N62" s="54" t="s">
        <v>779</v>
      </c>
      <c r="O62" s="54" t="s">
        <v>527</v>
      </c>
      <c r="P62" s="54" t="s">
        <v>533</v>
      </c>
      <c r="Q62" s="54" t="s">
        <v>415</v>
      </c>
      <c r="R62" s="54" t="s">
        <v>533</v>
      </c>
      <c r="S62" s="54" t="s">
        <v>415</v>
      </c>
      <c r="T62" s="54" t="s">
        <v>533</v>
      </c>
      <c r="U62" s="54" t="s">
        <v>415</v>
      </c>
      <c r="V62" s="54" t="s">
        <v>533</v>
      </c>
      <c r="W62" s="54" t="s">
        <v>415</v>
      </c>
      <c r="X62" s="54" t="s">
        <v>533</v>
      </c>
      <c r="Y62" s="54" t="s">
        <v>415</v>
      </c>
      <c r="Z62" s="54" t="s">
        <v>415</v>
      </c>
      <c r="AA62" s="54" t="s">
        <v>415</v>
      </c>
      <c r="AB62" s="54" t="s">
        <v>533</v>
      </c>
      <c r="AC62" s="54" t="s">
        <v>415</v>
      </c>
      <c r="AD62" s="54" t="s">
        <v>415</v>
      </c>
      <c r="AE62" s="54" t="s">
        <v>415</v>
      </c>
      <c r="AF62" s="54" t="s">
        <v>779</v>
      </c>
      <c r="AG62" s="54" t="s">
        <v>779</v>
      </c>
    </row>
    <row r="63" spans="1:33" s="5" customFormat="1" ht="15" customHeight="1">
      <c r="A63" s="56" t="s">
        <v>323</v>
      </c>
      <c r="B63" s="58" t="s">
        <v>324</v>
      </c>
      <c r="C63" s="54" t="s">
        <v>533</v>
      </c>
      <c r="D63" s="54" t="s">
        <v>533</v>
      </c>
      <c r="E63" s="54" t="s">
        <v>533</v>
      </c>
      <c r="F63" s="54" t="s">
        <v>533</v>
      </c>
      <c r="G63" s="54" t="s">
        <v>533</v>
      </c>
      <c r="H63" s="54" t="s">
        <v>533</v>
      </c>
      <c r="I63" s="54" t="s">
        <v>415</v>
      </c>
      <c r="J63" s="54" t="s">
        <v>533</v>
      </c>
      <c r="K63" s="54" t="s">
        <v>415</v>
      </c>
      <c r="L63" s="54" t="s">
        <v>533</v>
      </c>
      <c r="M63" s="54" t="s">
        <v>415</v>
      </c>
      <c r="N63" s="54" t="s">
        <v>533</v>
      </c>
      <c r="O63" s="54" t="s">
        <v>415</v>
      </c>
      <c r="P63" s="54" t="s">
        <v>533</v>
      </c>
      <c r="Q63" s="54" t="s">
        <v>415</v>
      </c>
      <c r="R63" s="54" t="s">
        <v>533</v>
      </c>
      <c r="S63" s="54" t="s">
        <v>415</v>
      </c>
      <c r="T63" s="54" t="s">
        <v>533</v>
      </c>
      <c r="U63" s="54" t="s">
        <v>415</v>
      </c>
      <c r="V63" s="54" t="s">
        <v>533</v>
      </c>
      <c r="W63" s="54" t="s">
        <v>415</v>
      </c>
      <c r="X63" s="54" t="s">
        <v>533</v>
      </c>
      <c r="Y63" s="54" t="s">
        <v>415</v>
      </c>
      <c r="Z63" s="54" t="s">
        <v>415</v>
      </c>
      <c r="AA63" s="54" t="s">
        <v>415</v>
      </c>
      <c r="AB63" s="54" t="s">
        <v>533</v>
      </c>
      <c r="AC63" s="54" t="s">
        <v>415</v>
      </c>
      <c r="AD63" s="54" t="s">
        <v>415</v>
      </c>
      <c r="AE63" s="54" t="s">
        <v>415</v>
      </c>
      <c r="AF63" s="54" t="s">
        <v>533</v>
      </c>
      <c r="AG63" s="54" t="s">
        <v>533</v>
      </c>
    </row>
    <row r="64" spans="1:33" s="5" customFormat="1" ht="15" customHeight="1">
      <c r="A64" s="56" t="s">
        <v>325</v>
      </c>
      <c r="B64" s="58" t="s">
        <v>326</v>
      </c>
      <c r="C64" s="54" t="s">
        <v>780</v>
      </c>
      <c r="D64" s="54" t="s">
        <v>780</v>
      </c>
      <c r="E64" s="54" t="s">
        <v>780</v>
      </c>
      <c r="F64" s="54" t="s">
        <v>780</v>
      </c>
      <c r="G64" s="54" t="s">
        <v>533</v>
      </c>
      <c r="H64" s="54" t="s">
        <v>533</v>
      </c>
      <c r="I64" s="54" t="s">
        <v>415</v>
      </c>
      <c r="J64" s="54" t="s">
        <v>533</v>
      </c>
      <c r="K64" s="54" t="s">
        <v>415</v>
      </c>
      <c r="L64" s="54" t="s">
        <v>780</v>
      </c>
      <c r="M64" s="54" t="s">
        <v>527</v>
      </c>
      <c r="N64" s="54" t="s">
        <v>780</v>
      </c>
      <c r="O64" s="54" t="s">
        <v>527</v>
      </c>
      <c r="P64" s="54" t="s">
        <v>533</v>
      </c>
      <c r="Q64" s="54" t="s">
        <v>415</v>
      </c>
      <c r="R64" s="54" t="s">
        <v>533</v>
      </c>
      <c r="S64" s="54" t="s">
        <v>415</v>
      </c>
      <c r="T64" s="54" t="s">
        <v>533</v>
      </c>
      <c r="U64" s="54" t="s">
        <v>415</v>
      </c>
      <c r="V64" s="54" t="s">
        <v>533</v>
      </c>
      <c r="W64" s="54" t="s">
        <v>415</v>
      </c>
      <c r="X64" s="54" t="s">
        <v>533</v>
      </c>
      <c r="Y64" s="54" t="s">
        <v>415</v>
      </c>
      <c r="Z64" s="54" t="s">
        <v>415</v>
      </c>
      <c r="AA64" s="54" t="s">
        <v>415</v>
      </c>
      <c r="AB64" s="54" t="s">
        <v>533</v>
      </c>
      <c r="AC64" s="54" t="s">
        <v>415</v>
      </c>
      <c r="AD64" s="54" t="s">
        <v>415</v>
      </c>
      <c r="AE64" s="54" t="s">
        <v>415</v>
      </c>
      <c r="AF64" s="54" t="s">
        <v>780</v>
      </c>
      <c r="AG64" s="54" t="s">
        <v>780</v>
      </c>
    </row>
    <row r="65" spans="1:33" s="5" customFormat="1" ht="15" customHeight="1">
      <c r="A65" s="56" t="s">
        <v>327</v>
      </c>
      <c r="B65" s="58" t="s">
        <v>482</v>
      </c>
      <c r="C65" s="54" t="s">
        <v>781</v>
      </c>
      <c r="D65" s="54" t="s">
        <v>782</v>
      </c>
      <c r="E65" s="54" t="s">
        <v>782</v>
      </c>
      <c r="F65" s="54" t="s">
        <v>782</v>
      </c>
      <c r="G65" s="54" t="s">
        <v>533</v>
      </c>
      <c r="H65" s="54" t="s">
        <v>533</v>
      </c>
      <c r="I65" s="54" t="s">
        <v>415</v>
      </c>
      <c r="J65" s="54" t="s">
        <v>533</v>
      </c>
      <c r="K65" s="54" t="s">
        <v>415</v>
      </c>
      <c r="L65" s="54" t="s">
        <v>781</v>
      </c>
      <c r="M65" s="54" t="s">
        <v>527</v>
      </c>
      <c r="N65" s="54" t="s">
        <v>782</v>
      </c>
      <c r="O65" s="54" t="s">
        <v>527</v>
      </c>
      <c r="P65" s="54" t="s">
        <v>533</v>
      </c>
      <c r="Q65" s="54" t="s">
        <v>415</v>
      </c>
      <c r="R65" s="54" t="s">
        <v>533</v>
      </c>
      <c r="S65" s="54" t="s">
        <v>415</v>
      </c>
      <c r="T65" s="54" t="s">
        <v>533</v>
      </c>
      <c r="U65" s="54" t="s">
        <v>415</v>
      </c>
      <c r="V65" s="54" t="s">
        <v>533</v>
      </c>
      <c r="W65" s="54" t="s">
        <v>415</v>
      </c>
      <c r="X65" s="54" t="s">
        <v>533</v>
      </c>
      <c r="Y65" s="54" t="s">
        <v>415</v>
      </c>
      <c r="Z65" s="54" t="s">
        <v>415</v>
      </c>
      <c r="AA65" s="54" t="s">
        <v>415</v>
      </c>
      <c r="AB65" s="54" t="s">
        <v>533</v>
      </c>
      <c r="AC65" s="54" t="s">
        <v>415</v>
      </c>
      <c r="AD65" s="54" t="s">
        <v>415</v>
      </c>
      <c r="AE65" s="54" t="s">
        <v>415</v>
      </c>
      <c r="AF65" s="54" t="s">
        <v>781</v>
      </c>
      <c r="AG65" s="54" t="s">
        <v>782</v>
      </c>
    </row>
    <row r="66" spans="1:33" s="5" customFormat="1" ht="15" customHeight="1">
      <c r="A66" s="56" t="s">
        <v>495</v>
      </c>
      <c r="B66" s="58" t="s">
        <v>483</v>
      </c>
      <c r="C66" s="54" t="s">
        <v>533</v>
      </c>
      <c r="D66" s="54" t="s">
        <v>533</v>
      </c>
      <c r="E66" s="54" t="s">
        <v>533</v>
      </c>
      <c r="F66" s="54" t="s">
        <v>533</v>
      </c>
      <c r="G66" s="54" t="s">
        <v>533</v>
      </c>
      <c r="H66" s="54" t="s">
        <v>533</v>
      </c>
      <c r="I66" s="54" t="s">
        <v>415</v>
      </c>
      <c r="J66" s="54" t="s">
        <v>533</v>
      </c>
      <c r="K66" s="54" t="s">
        <v>415</v>
      </c>
      <c r="L66" s="54" t="s">
        <v>533</v>
      </c>
      <c r="M66" s="54" t="s">
        <v>415</v>
      </c>
      <c r="N66" s="54" t="s">
        <v>533</v>
      </c>
      <c r="O66" s="54" t="s">
        <v>415</v>
      </c>
      <c r="P66" s="54" t="s">
        <v>533</v>
      </c>
      <c r="Q66" s="54" t="s">
        <v>415</v>
      </c>
      <c r="R66" s="54" t="s">
        <v>533</v>
      </c>
      <c r="S66" s="54" t="s">
        <v>415</v>
      </c>
      <c r="T66" s="54" t="s">
        <v>533</v>
      </c>
      <c r="U66" s="54" t="s">
        <v>415</v>
      </c>
      <c r="V66" s="54" t="s">
        <v>533</v>
      </c>
      <c r="W66" s="54" t="s">
        <v>415</v>
      </c>
      <c r="X66" s="54" t="s">
        <v>533</v>
      </c>
      <c r="Y66" s="54" t="s">
        <v>415</v>
      </c>
      <c r="Z66" s="54" t="s">
        <v>415</v>
      </c>
      <c r="AA66" s="54" t="s">
        <v>415</v>
      </c>
      <c r="AB66" s="54" t="s">
        <v>533</v>
      </c>
      <c r="AC66" s="54" t="s">
        <v>415</v>
      </c>
      <c r="AD66" s="54" t="s">
        <v>415</v>
      </c>
      <c r="AE66" s="54" t="s">
        <v>415</v>
      </c>
      <c r="AF66" s="54" t="s">
        <v>533</v>
      </c>
      <c r="AG66" s="54" t="s">
        <v>533</v>
      </c>
    </row>
    <row r="67" spans="1:33" s="5" customFormat="1" ht="15" customHeight="1">
      <c r="A67" s="56" t="s">
        <v>496</v>
      </c>
      <c r="B67" s="58" t="s">
        <v>484</v>
      </c>
      <c r="C67" s="54" t="s">
        <v>533</v>
      </c>
      <c r="D67" s="54" t="s">
        <v>533</v>
      </c>
      <c r="E67" s="54" t="s">
        <v>533</v>
      </c>
      <c r="F67" s="54" t="s">
        <v>533</v>
      </c>
      <c r="G67" s="54" t="s">
        <v>533</v>
      </c>
      <c r="H67" s="54" t="s">
        <v>533</v>
      </c>
      <c r="I67" s="54" t="s">
        <v>415</v>
      </c>
      <c r="J67" s="54" t="s">
        <v>533</v>
      </c>
      <c r="K67" s="54" t="s">
        <v>415</v>
      </c>
      <c r="L67" s="54" t="s">
        <v>533</v>
      </c>
      <c r="M67" s="54" t="s">
        <v>415</v>
      </c>
      <c r="N67" s="54" t="s">
        <v>533</v>
      </c>
      <c r="O67" s="54" t="s">
        <v>415</v>
      </c>
      <c r="P67" s="54" t="s">
        <v>533</v>
      </c>
      <c r="Q67" s="54" t="s">
        <v>415</v>
      </c>
      <c r="R67" s="54" t="s">
        <v>533</v>
      </c>
      <c r="S67" s="54" t="s">
        <v>415</v>
      </c>
      <c r="T67" s="54" t="s">
        <v>533</v>
      </c>
      <c r="U67" s="54" t="s">
        <v>415</v>
      </c>
      <c r="V67" s="54" t="s">
        <v>533</v>
      </c>
      <c r="W67" s="54" t="s">
        <v>415</v>
      </c>
      <c r="X67" s="54" t="s">
        <v>533</v>
      </c>
      <c r="Y67" s="54" t="s">
        <v>415</v>
      </c>
      <c r="Z67" s="54" t="s">
        <v>415</v>
      </c>
      <c r="AA67" s="54" t="s">
        <v>415</v>
      </c>
      <c r="AB67" s="54" t="s">
        <v>533</v>
      </c>
      <c r="AC67" s="54" t="s">
        <v>415</v>
      </c>
      <c r="AD67" s="54" t="s">
        <v>415</v>
      </c>
      <c r="AE67" s="54" t="s">
        <v>415</v>
      </c>
      <c r="AF67" s="54" t="s">
        <v>533</v>
      </c>
      <c r="AG67" s="54" t="s">
        <v>533</v>
      </c>
    </row>
    <row r="68" spans="1:33" s="5" customFormat="1" ht="15" customHeight="1">
      <c r="A68" s="56" t="s">
        <v>497</v>
      </c>
      <c r="B68" s="58" t="s">
        <v>485</v>
      </c>
      <c r="C68" s="54" t="s">
        <v>533</v>
      </c>
      <c r="D68" s="54" t="s">
        <v>533</v>
      </c>
      <c r="E68" s="54" t="s">
        <v>533</v>
      </c>
      <c r="F68" s="54" t="s">
        <v>533</v>
      </c>
      <c r="G68" s="54" t="s">
        <v>533</v>
      </c>
      <c r="H68" s="54" t="s">
        <v>533</v>
      </c>
      <c r="I68" s="54" t="s">
        <v>415</v>
      </c>
      <c r="J68" s="54" t="s">
        <v>533</v>
      </c>
      <c r="K68" s="54" t="s">
        <v>415</v>
      </c>
      <c r="L68" s="54" t="s">
        <v>533</v>
      </c>
      <c r="M68" s="54" t="s">
        <v>415</v>
      </c>
      <c r="N68" s="54" t="s">
        <v>533</v>
      </c>
      <c r="O68" s="54" t="s">
        <v>415</v>
      </c>
      <c r="P68" s="54" t="s">
        <v>533</v>
      </c>
      <c r="Q68" s="54" t="s">
        <v>415</v>
      </c>
      <c r="R68" s="54" t="s">
        <v>533</v>
      </c>
      <c r="S68" s="54" t="s">
        <v>415</v>
      </c>
      <c r="T68" s="54" t="s">
        <v>533</v>
      </c>
      <c r="U68" s="54" t="s">
        <v>415</v>
      </c>
      <c r="V68" s="54" t="s">
        <v>533</v>
      </c>
      <c r="W68" s="54" t="s">
        <v>415</v>
      </c>
      <c r="X68" s="54" t="s">
        <v>533</v>
      </c>
      <c r="Y68" s="54" t="s">
        <v>415</v>
      </c>
      <c r="Z68" s="54" t="s">
        <v>415</v>
      </c>
      <c r="AA68" s="54" t="s">
        <v>415</v>
      </c>
      <c r="AB68" s="54" t="s">
        <v>533</v>
      </c>
      <c r="AC68" s="54" t="s">
        <v>415</v>
      </c>
      <c r="AD68" s="54" t="s">
        <v>415</v>
      </c>
      <c r="AE68" s="54" t="s">
        <v>415</v>
      </c>
      <c r="AF68" s="54" t="s">
        <v>533</v>
      </c>
      <c r="AG68" s="54" t="s">
        <v>533</v>
      </c>
    </row>
    <row r="69" spans="1:33" s="5" customFormat="1" ht="15" customHeight="1">
      <c r="A69" s="56" t="s">
        <v>498</v>
      </c>
      <c r="B69" s="58" t="s">
        <v>486</v>
      </c>
      <c r="C69" s="54" t="s">
        <v>533</v>
      </c>
      <c r="D69" s="54" t="s">
        <v>533</v>
      </c>
      <c r="E69" s="54" t="s">
        <v>533</v>
      </c>
      <c r="F69" s="54" t="s">
        <v>533</v>
      </c>
      <c r="G69" s="54" t="s">
        <v>533</v>
      </c>
      <c r="H69" s="54" t="s">
        <v>533</v>
      </c>
      <c r="I69" s="54" t="s">
        <v>415</v>
      </c>
      <c r="J69" s="54" t="s">
        <v>533</v>
      </c>
      <c r="K69" s="54" t="s">
        <v>415</v>
      </c>
      <c r="L69" s="54" t="s">
        <v>533</v>
      </c>
      <c r="M69" s="54" t="s">
        <v>415</v>
      </c>
      <c r="N69" s="54" t="s">
        <v>533</v>
      </c>
      <c r="O69" s="54" t="s">
        <v>415</v>
      </c>
      <c r="P69" s="54" t="s">
        <v>533</v>
      </c>
      <c r="Q69" s="54" t="s">
        <v>415</v>
      </c>
      <c r="R69" s="54" t="s">
        <v>533</v>
      </c>
      <c r="S69" s="54" t="s">
        <v>415</v>
      </c>
      <c r="T69" s="54" t="s">
        <v>533</v>
      </c>
      <c r="U69" s="54" t="s">
        <v>415</v>
      </c>
      <c r="V69" s="54" t="s">
        <v>533</v>
      </c>
      <c r="W69" s="54" t="s">
        <v>415</v>
      </c>
      <c r="X69" s="54" t="s">
        <v>533</v>
      </c>
      <c r="Y69" s="54" t="s">
        <v>415</v>
      </c>
      <c r="Z69" s="54" t="s">
        <v>415</v>
      </c>
      <c r="AA69" s="54" t="s">
        <v>415</v>
      </c>
      <c r="AB69" s="54" t="s">
        <v>533</v>
      </c>
      <c r="AC69" s="54" t="s">
        <v>415</v>
      </c>
      <c r="AD69" s="54" t="s">
        <v>415</v>
      </c>
      <c r="AE69" s="54" t="s">
        <v>415</v>
      </c>
      <c r="AF69" s="54" t="s">
        <v>533</v>
      </c>
      <c r="AG69" s="54" t="s">
        <v>533</v>
      </c>
    </row>
    <row r="70" spans="1:33" s="5" customFormat="1" ht="44.1" customHeight="1">
      <c r="A70" s="56" t="s">
        <v>529</v>
      </c>
      <c r="B70" s="58" t="s">
        <v>328</v>
      </c>
      <c r="C70" s="54" t="s">
        <v>533</v>
      </c>
      <c r="D70" s="54" t="s">
        <v>533</v>
      </c>
      <c r="E70" s="54" t="s">
        <v>533</v>
      </c>
      <c r="F70" s="54" t="s">
        <v>533</v>
      </c>
      <c r="G70" s="54" t="s">
        <v>533</v>
      </c>
      <c r="H70" s="54" t="s">
        <v>533</v>
      </c>
      <c r="I70" s="54" t="s">
        <v>415</v>
      </c>
      <c r="J70" s="54" t="s">
        <v>533</v>
      </c>
      <c r="K70" s="54" t="s">
        <v>415</v>
      </c>
      <c r="L70" s="54" t="s">
        <v>533</v>
      </c>
      <c r="M70" s="54" t="s">
        <v>415</v>
      </c>
      <c r="N70" s="54" t="s">
        <v>533</v>
      </c>
      <c r="O70" s="54" t="s">
        <v>415</v>
      </c>
      <c r="P70" s="54" t="s">
        <v>533</v>
      </c>
      <c r="Q70" s="54" t="s">
        <v>415</v>
      </c>
      <c r="R70" s="54" t="s">
        <v>533</v>
      </c>
      <c r="S70" s="54" t="s">
        <v>415</v>
      </c>
      <c r="T70" s="54" t="s">
        <v>533</v>
      </c>
      <c r="U70" s="54" t="s">
        <v>415</v>
      </c>
      <c r="V70" s="54" t="s">
        <v>533</v>
      </c>
      <c r="W70" s="54" t="s">
        <v>415</v>
      </c>
      <c r="X70" s="54" t="s">
        <v>533</v>
      </c>
      <c r="Y70" s="54" t="s">
        <v>415</v>
      </c>
      <c r="Z70" s="54" t="s">
        <v>533</v>
      </c>
      <c r="AA70" s="54" t="s">
        <v>415</v>
      </c>
      <c r="AB70" s="54" t="s">
        <v>533</v>
      </c>
      <c r="AC70" s="54" t="s">
        <v>415</v>
      </c>
      <c r="AD70" s="54" t="s">
        <v>533</v>
      </c>
      <c r="AE70" s="54" t="s">
        <v>415</v>
      </c>
      <c r="AF70" s="54" t="s">
        <v>533</v>
      </c>
      <c r="AG70" s="54" t="s">
        <v>533</v>
      </c>
    </row>
    <row r="71" spans="1:33" s="5" customFormat="1" ht="15" customHeight="1">
      <c r="A71" s="56" t="s">
        <v>530</v>
      </c>
      <c r="B71" s="56" t="s">
        <v>329</v>
      </c>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row>
    <row r="72" spans="1:33" s="5" customFormat="1" ht="15" customHeight="1">
      <c r="A72" s="56" t="s">
        <v>330</v>
      </c>
      <c r="B72" s="58" t="s">
        <v>309</v>
      </c>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row>
    <row r="73" spans="1:33" s="5" customFormat="1" ht="29.1" customHeight="1">
      <c r="A73" s="56" t="s">
        <v>331</v>
      </c>
      <c r="B73" s="58" t="s">
        <v>297</v>
      </c>
      <c r="C73" s="54" t="s">
        <v>779</v>
      </c>
      <c r="D73" s="54" t="s">
        <v>779</v>
      </c>
      <c r="E73" s="54" t="s">
        <v>779</v>
      </c>
      <c r="F73" s="54" t="s">
        <v>779</v>
      </c>
      <c r="G73" s="54" t="s">
        <v>533</v>
      </c>
      <c r="H73" s="54" t="s">
        <v>533</v>
      </c>
      <c r="I73" s="54" t="s">
        <v>415</v>
      </c>
      <c r="J73" s="54" t="s">
        <v>533</v>
      </c>
      <c r="K73" s="54" t="s">
        <v>415</v>
      </c>
      <c r="L73" s="54" t="s">
        <v>779</v>
      </c>
      <c r="M73" s="54" t="s">
        <v>527</v>
      </c>
      <c r="N73" s="54" t="s">
        <v>779</v>
      </c>
      <c r="O73" s="54" t="s">
        <v>527</v>
      </c>
      <c r="P73" s="54" t="s">
        <v>533</v>
      </c>
      <c r="Q73" s="54" t="s">
        <v>415</v>
      </c>
      <c r="R73" s="54" t="s">
        <v>533</v>
      </c>
      <c r="S73" s="54" t="s">
        <v>415</v>
      </c>
      <c r="T73" s="54" t="s">
        <v>533</v>
      </c>
      <c r="U73" s="54" t="s">
        <v>415</v>
      </c>
      <c r="V73" s="54" t="s">
        <v>533</v>
      </c>
      <c r="W73" s="54" t="s">
        <v>415</v>
      </c>
      <c r="X73" s="54" t="s">
        <v>533</v>
      </c>
      <c r="Y73" s="54" t="s">
        <v>415</v>
      </c>
      <c r="Z73" s="54" t="s">
        <v>415</v>
      </c>
      <c r="AA73" s="54" t="s">
        <v>415</v>
      </c>
      <c r="AB73" s="54" t="s">
        <v>533</v>
      </c>
      <c r="AC73" s="54" t="s">
        <v>415</v>
      </c>
      <c r="AD73" s="54" t="s">
        <v>415</v>
      </c>
      <c r="AE73" s="54" t="s">
        <v>415</v>
      </c>
      <c r="AF73" s="54" t="s">
        <v>779</v>
      </c>
      <c r="AG73" s="54" t="s">
        <v>779</v>
      </c>
    </row>
    <row r="74" spans="1:33" s="5" customFormat="1" ht="15" customHeight="1">
      <c r="A74" s="56" t="s">
        <v>332</v>
      </c>
      <c r="B74" s="58" t="s">
        <v>299</v>
      </c>
      <c r="C74" s="54" t="s">
        <v>533</v>
      </c>
      <c r="D74" s="54" t="s">
        <v>533</v>
      </c>
      <c r="E74" s="54" t="s">
        <v>533</v>
      </c>
      <c r="F74" s="54" t="s">
        <v>533</v>
      </c>
      <c r="G74" s="54" t="s">
        <v>533</v>
      </c>
      <c r="H74" s="54" t="s">
        <v>533</v>
      </c>
      <c r="I74" s="54" t="s">
        <v>415</v>
      </c>
      <c r="J74" s="54" t="s">
        <v>533</v>
      </c>
      <c r="K74" s="54" t="s">
        <v>415</v>
      </c>
      <c r="L74" s="54" t="s">
        <v>533</v>
      </c>
      <c r="M74" s="54" t="s">
        <v>415</v>
      </c>
      <c r="N74" s="54" t="s">
        <v>533</v>
      </c>
      <c r="O74" s="54" t="s">
        <v>415</v>
      </c>
      <c r="P74" s="54" t="s">
        <v>533</v>
      </c>
      <c r="Q74" s="54" t="s">
        <v>415</v>
      </c>
      <c r="R74" s="54" t="s">
        <v>533</v>
      </c>
      <c r="S74" s="54" t="s">
        <v>415</v>
      </c>
      <c r="T74" s="54" t="s">
        <v>533</v>
      </c>
      <c r="U74" s="54" t="s">
        <v>415</v>
      </c>
      <c r="V74" s="54" t="s">
        <v>533</v>
      </c>
      <c r="W74" s="54" t="s">
        <v>415</v>
      </c>
      <c r="X74" s="54" t="s">
        <v>533</v>
      </c>
      <c r="Y74" s="54" t="s">
        <v>415</v>
      </c>
      <c r="Z74" s="54" t="s">
        <v>415</v>
      </c>
      <c r="AA74" s="54" t="s">
        <v>415</v>
      </c>
      <c r="AB74" s="54" t="s">
        <v>533</v>
      </c>
      <c r="AC74" s="54" t="s">
        <v>415</v>
      </c>
      <c r="AD74" s="54" t="s">
        <v>415</v>
      </c>
      <c r="AE74" s="54" t="s">
        <v>415</v>
      </c>
      <c r="AF74" s="54" t="s">
        <v>533</v>
      </c>
      <c r="AG74" s="54" t="s">
        <v>533</v>
      </c>
    </row>
    <row r="75" spans="1:33" s="5" customFormat="1" ht="15" customHeight="1">
      <c r="A75" s="56" t="s">
        <v>333</v>
      </c>
      <c r="B75" s="58" t="s">
        <v>334</v>
      </c>
      <c r="C75" s="54" t="s">
        <v>783</v>
      </c>
      <c r="D75" s="54" t="s">
        <v>783</v>
      </c>
      <c r="E75" s="54" t="s">
        <v>783</v>
      </c>
      <c r="F75" s="54" t="s">
        <v>783</v>
      </c>
      <c r="G75" s="54" t="s">
        <v>533</v>
      </c>
      <c r="H75" s="54" t="s">
        <v>533</v>
      </c>
      <c r="I75" s="54" t="s">
        <v>415</v>
      </c>
      <c r="J75" s="54" t="s">
        <v>533</v>
      </c>
      <c r="K75" s="54" t="s">
        <v>415</v>
      </c>
      <c r="L75" s="54" t="s">
        <v>783</v>
      </c>
      <c r="M75" s="54" t="s">
        <v>527</v>
      </c>
      <c r="N75" s="54" t="s">
        <v>783</v>
      </c>
      <c r="O75" s="54" t="s">
        <v>527</v>
      </c>
      <c r="P75" s="54" t="s">
        <v>533</v>
      </c>
      <c r="Q75" s="54" t="s">
        <v>415</v>
      </c>
      <c r="R75" s="54" t="s">
        <v>533</v>
      </c>
      <c r="S75" s="54" t="s">
        <v>415</v>
      </c>
      <c r="T75" s="54" t="s">
        <v>533</v>
      </c>
      <c r="U75" s="54" t="s">
        <v>415</v>
      </c>
      <c r="V75" s="54" t="s">
        <v>533</v>
      </c>
      <c r="W75" s="54" t="s">
        <v>415</v>
      </c>
      <c r="X75" s="54" t="s">
        <v>533</v>
      </c>
      <c r="Y75" s="54" t="s">
        <v>415</v>
      </c>
      <c r="Z75" s="54" t="s">
        <v>415</v>
      </c>
      <c r="AA75" s="54" t="s">
        <v>415</v>
      </c>
      <c r="AB75" s="54" t="s">
        <v>533</v>
      </c>
      <c r="AC75" s="54" t="s">
        <v>415</v>
      </c>
      <c r="AD75" s="54" t="s">
        <v>415</v>
      </c>
      <c r="AE75" s="54" t="s">
        <v>415</v>
      </c>
      <c r="AF75" s="54" t="s">
        <v>783</v>
      </c>
      <c r="AG75" s="54" t="s">
        <v>783</v>
      </c>
    </row>
    <row r="76" spans="1:33" s="5" customFormat="1" ht="15" customHeight="1">
      <c r="A76" s="56" t="s">
        <v>335</v>
      </c>
      <c r="B76" s="58" t="s">
        <v>482</v>
      </c>
      <c r="C76" s="54" t="s">
        <v>781</v>
      </c>
      <c r="D76" s="54" t="s">
        <v>782</v>
      </c>
      <c r="E76" s="54" t="s">
        <v>782</v>
      </c>
      <c r="F76" s="54" t="s">
        <v>782</v>
      </c>
      <c r="G76" s="54" t="s">
        <v>533</v>
      </c>
      <c r="H76" s="54" t="s">
        <v>533</v>
      </c>
      <c r="I76" s="54" t="s">
        <v>415</v>
      </c>
      <c r="J76" s="54" t="s">
        <v>533</v>
      </c>
      <c r="K76" s="54" t="s">
        <v>415</v>
      </c>
      <c r="L76" s="54" t="s">
        <v>781</v>
      </c>
      <c r="M76" s="54" t="s">
        <v>527</v>
      </c>
      <c r="N76" s="54" t="s">
        <v>782</v>
      </c>
      <c r="O76" s="54" t="s">
        <v>527</v>
      </c>
      <c r="P76" s="54" t="s">
        <v>533</v>
      </c>
      <c r="Q76" s="54" t="s">
        <v>415</v>
      </c>
      <c r="R76" s="54" t="s">
        <v>533</v>
      </c>
      <c r="S76" s="54" t="s">
        <v>415</v>
      </c>
      <c r="T76" s="54" t="s">
        <v>533</v>
      </c>
      <c r="U76" s="54" t="s">
        <v>415</v>
      </c>
      <c r="V76" s="54" t="s">
        <v>533</v>
      </c>
      <c r="W76" s="54" t="s">
        <v>415</v>
      </c>
      <c r="X76" s="54" t="s">
        <v>533</v>
      </c>
      <c r="Y76" s="54" t="s">
        <v>415</v>
      </c>
      <c r="Z76" s="54" t="s">
        <v>415</v>
      </c>
      <c r="AA76" s="54" t="s">
        <v>415</v>
      </c>
      <c r="AB76" s="54" t="s">
        <v>533</v>
      </c>
      <c r="AC76" s="54" t="s">
        <v>415</v>
      </c>
      <c r="AD76" s="54" t="s">
        <v>415</v>
      </c>
      <c r="AE76" s="54" t="s">
        <v>415</v>
      </c>
      <c r="AF76" s="54" t="s">
        <v>781</v>
      </c>
      <c r="AG76" s="54" t="s">
        <v>782</v>
      </c>
    </row>
    <row r="77" spans="1:33" s="5" customFormat="1" ht="15" customHeight="1">
      <c r="A77" s="56" t="s">
        <v>499</v>
      </c>
      <c r="B77" s="58" t="s">
        <v>483</v>
      </c>
      <c r="C77" s="54" t="s">
        <v>533</v>
      </c>
      <c r="D77" s="54" t="s">
        <v>533</v>
      </c>
      <c r="E77" s="54" t="s">
        <v>533</v>
      </c>
      <c r="F77" s="54" t="s">
        <v>533</v>
      </c>
      <c r="G77" s="54" t="s">
        <v>533</v>
      </c>
      <c r="H77" s="54" t="s">
        <v>533</v>
      </c>
      <c r="I77" s="54" t="s">
        <v>415</v>
      </c>
      <c r="J77" s="54" t="s">
        <v>533</v>
      </c>
      <c r="K77" s="54" t="s">
        <v>415</v>
      </c>
      <c r="L77" s="54" t="s">
        <v>533</v>
      </c>
      <c r="M77" s="54" t="s">
        <v>415</v>
      </c>
      <c r="N77" s="54" t="s">
        <v>533</v>
      </c>
      <c r="O77" s="54" t="s">
        <v>415</v>
      </c>
      <c r="P77" s="54" t="s">
        <v>533</v>
      </c>
      <c r="Q77" s="54" t="s">
        <v>415</v>
      </c>
      <c r="R77" s="54" t="s">
        <v>533</v>
      </c>
      <c r="S77" s="54" t="s">
        <v>415</v>
      </c>
      <c r="T77" s="54" t="s">
        <v>533</v>
      </c>
      <c r="U77" s="54" t="s">
        <v>415</v>
      </c>
      <c r="V77" s="54" t="s">
        <v>533</v>
      </c>
      <c r="W77" s="54" t="s">
        <v>415</v>
      </c>
      <c r="X77" s="54" t="s">
        <v>533</v>
      </c>
      <c r="Y77" s="54" t="s">
        <v>415</v>
      </c>
      <c r="Z77" s="54" t="s">
        <v>415</v>
      </c>
      <c r="AA77" s="54" t="s">
        <v>415</v>
      </c>
      <c r="AB77" s="54" t="s">
        <v>533</v>
      </c>
      <c r="AC77" s="54" t="s">
        <v>415</v>
      </c>
      <c r="AD77" s="54" t="s">
        <v>415</v>
      </c>
      <c r="AE77" s="54" t="s">
        <v>415</v>
      </c>
      <c r="AF77" s="54" t="s">
        <v>533</v>
      </c>
      <c r="AG77" s="54" t="s">
        <v>533</v>
      </c>
    </row>
    <row r="78" spans="1:33" s="5" customFormat="1" ht="15" customHeight="1">
      <c r="A78" s="56" t="s">
        <v>500</v>
      </c>
      <c r="B78" s="58" t="s">
        <v>484</v>
      </c>
      <c r="C78" s="54" t="s">
        <v>533</v>
      </c>
      <c r="D78" s="54" t="s">
        <v>533</v>
      </c>
      <c r="E78" s="54" t="s">
        <v>533</v>
      </c>
      <c r="F78" s="54" t="s">
        <v>533</v>
      </c>
      <c r="G78" s="54" t="s">
        <v>533</v>
      </c>
      <c r="H78" s="54" t="s">
        <v>533</v>
      </c>
      <c r="I78" s="54" t="s">
        <v>415</v>
      </c>
      <c r="J78" s="54" t="s">
        <v>533</v>
      </c>
      <c r="K78" s="54" t="s">
        <v>415</v>
      </c>
      <c r="L78" s="54" t="s">
        <v>533</v>
      </c>
      <c r="M78" s="54" t="s">
        <v>415</v>
      </c>
      <c r="N78" s="54" t="s">
        <v>533</v>
      </c>
      <c r="O78" s="54" t="s">
        <v>415</v>
      </c>
      <c r="P78" s="54" t="s">
        <v>533</v>
      </c>
      <c r="Q78" s="54" t="s">
        <v>415</v>
      </c>
      <c r="R78" s="54" t="s">
        <v>533</v>
      </c>
      <c r="S78" s="54" t="s">
        <v>415</v>
      </c>
      <c r="T78" s="54" t="s">
        <v>533</v>
      </c>
      <c r="U78" s="54" t="s">
        <v>415</v>
      </c>
      <c r="V78" s="54" t="s">
        <v>533</v>
      </c>
      <c r="W78" s="54" t="s">
        <v>415</v>
      </c>
      <c r="X78" s="54" t="s">
        <v>533</v>
      </c>
      <c r="Y78" s="54" t="s">
        <v>415</v>
      </c>
      <c r="Z78" s="54" t="s">
        <v>415</v>
      </c>
      <c r="AA78" s="54" t="s">
        <v>415</v>
      </c>
      <c r="AB78" s="54" t="s">
        <v>533</v>
      </c>
      <c r="AC78" s="54" t="s">
        <v>415</v>
      </c>
      <c r="AD78" s="54" t="s">
        <v>415</v>
      </c>
      <c r="AE78" s="54" t="s">
        <v>415</v>
      </c>
      <c r="AF78" s="54" t="s">
        <v>533</v>
      </c>
      <c r="AG78" s="54" t="s">
        <v>533</v>
      </c>
    </row>
    <row r="79" spans="1:33" s="5" customFormat="1" ht="15" customHeight="1">
      <c r="A79" s="56" t="s">
        <v>501</v>
      </c>
      <c r="B79" s="58" t="s">
        <v>485</v>
      </c>
      <c r="C79" s="54" t="s">
        <v>533</v>
      </c>
      <c r="D79" s="54" t="s">
        <v>533</v>
      </c>
      <c r="E79" s="54" t="s">
        <v>533</v>
      </c>
      <c r="F79" s="54" t="s">
        <v>533</v>
      </c>
      <c r="G79" s="54" t="s">
        <v>533</v>
      </c>
      <c r="H79" s="54" t="s">
        <v>533</v>
      </c>
      <c r="I79" s="54" t="s">
        <v>415</v>
      </c>
      <c r="J79" s="54" t="s">
        <v>533</v>
      </c>
      <c r="K79" s="54" t="s">
        <v>415</v>
      </c>
      <c r="L79" s="54" t="s">
        <v>533</v>
      </c>
      <c r="M79" s="54" t="s">
        <v>415</v>
      </c>
      <c r="N79" s="54" t="s">
        <v>533</v>
      </c>
      <c r="O79" s="54" t="s">
        <v>415</v>
      </c>
      <c r="P79" s="54" t="s">
        <v>533</v>
      </c>
      <c r="Q79" s="54" t="s">
        <v>415</v>
      </c>
      <c r="R79" s="54" t="s">
        <v>533</v>
      </c>
      <c r="S79" s="54" t="s">
        <v>415</v>
      </c>
      <c r="T79" s="54" t="s">
        <v>533</v>
      </c>
      <c r="U79" s="54" t="s">
        <v>415</v>
      </c>
      <c r="V79" s="54" t="s">
        <v>533</v>
      </c>
      <c r="W79" s="54" t="s">
        <v>415</v>
      </c>
      <c r="X79" s="54" t="s">
        <v>533</v>
      </c>
      <c r="Y79" s="54" t="s">
        <v>415</v>
      </c>
      <c r="Z79" s="54" t="s">
        <v>415</v>
      </c>
      <c r="AA79" s="54" t="s">
        <v>415</v>
      </c>
      <c r="AB79" s="54" t="s">
        <v>533</v>
      </c>
      <c r="AC79" s="54" t="s">
        <v>415</v>
      </c>
      <c r="AD79" s="54" t="s">
        <v>415</v>
      </c>
      <c r="AE79" s="54" t="s">
        <v>415</v>
      </c>
      <c r="AF79" s="54" t="s">
        <v>533</v>
      </c>
      <c r="AG79" s="54" t="s">
        <v>533</v>
      </c>
    </row>
    <row r="80" spans="1:33" s="5" customFormat="1" ht="15" customHeight="1">
      <c r="A80" s="56" t="s">
        <v>502</v>
      </c>
      <c r="B80" s="58" t="s">
        <v>486</v>
      </c>
      <c r="C80" s="54" t="s">
        <v>533</v>
      </c>
      <c r="D80" s="54" t="s">
        <v>533</v>
      </c>
      <c r="E80" s="54" t="s">
        <v>533</v>
      </c>
      <c r="F80" s="54" t="s">
        <v>533</v>
      </c>
      <c r="G80" s="54" t="s">
        <v>533</v>
      </c>
      <c r="H80" s="54" t="s">
        <v>533</v>
      </c>
      <c r="I80" s="54" t="s">
        <v>415</v>
      </c>
      <c r="J80" s="54" t="s">
        <v>533</v>
      </c>
      <c r="K80" s="54" t="s">
        <v>415</v>
      </c>
      <c r="L80" s="54" t="s">
        <v>533</v>
      </c>
      <c r="M80" s="54" t="s">
        <v>415</v>
      </c>
      <c r="N80" s="54" t="s">
        <v>533</v>
      </c>
      <c r="O80" s="54" t="s">
        <v>415</v>
      </c>
      <c r="P80" s="54" t="s">
        <v>533</v>
      </c>
      <c r="Q80" s="54" t="s">
        <v>415</v>
      </c>
      <c r="R80" s="54" t="s">
        <v>533</v>
      </c>
      <c r="S80" s="54" t="s">
        <v>415</v>
      </c>
      <c r="T80" s="54" t="s">
        <v>533</v>
      </c>
      <c r="U80" s="54" t="s">
        <v>415</v>
      </c>
      <c r="V80" s="54" t="s">
        <v>533</v>
      </c>
      <c r="W80" s="54" t="s">
        <v>415</v>
      </c>
      <c r="X80" s="54" t="s">
        <v>533</v>
      </c>
      <c r="Y80" s="54" t="s">
        <v>415</v>
      </c>
      <c r="Z80" s="54" t="s">
        <v>415</v>
      </c>
      <c r="AA80" s="54" t="s">
        <v>415</v>
      </c>
      <c r="AB80" s="54" t="s">
        <v>533</v>
      </c>
      <c r="AC80" s="54" t="s">
        <v>415</v>
      </c>
      <c r="AD80" s="54" t="s">
        <v>415</v>
      </c>
      <c r="AE80" s="54" t="s">
        <v>415</v>
      </c>
      <c r="AF80" s="54" t="s">
        <v>533</v>
      </c>
      <c r="AG80" s="54" t="s">
        <v>533</v>
      </c>
    </row>
    <row r="81" spans="1:33" ht="11.1" customHeight="1">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row>
  </sheetData>
  <mergeCells count="33">
    <mergeCell ref="P21:Q21"/>
    <mergeCell ref="R21:S21"/>
    <mergeCell ref="T20:W20"/>
    <mergeCell ref="X20:AA20"/>
    <mergeCell ref="AB20:AE20"/>
    <mergeCell ref="A4:U4"/>
    <mergeCell ref="A6:U6"/>
    <mergeCell ref="A8:U8"/>
    <mergeCell ref="A9:U9"/>
    <mergeCell ref="A11:U11"/>
    <mergeCell ref="AF20:AG21"/>
    <mergeCell ref="T21:U21"/>
    <mergeCell ref="V21:W21"/>
    <mergeCell ref="X21:Y21"/>
    <mergeCell ref="Z21:AA21"/>
    <mergeCell ref="AB21:AC21"/>
    <mergeCell ref="AD21:AE21"/>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0"/>
  <sheetViews>
    <sheetView topLeftCell="A11" zoomScale="80" zoomScaleNormal="80" workbookViewId="0">
      <selection activeCell="U27" sqref="T27:U27"/>
    </sheetView>
  </sheetViews>
  <sheetFormatPr defaultRowHeight="15"/>
  <cols>
    <col min="2" max="2" width="17.5703125" customWidth="1"/>
    <col min="4" max="4" width="13.5703125" customWidth="1"/>
    <col min="18" max="18" width="43.42578125" customWidth="1"/>
    <col min="20" max="20" width="15.85546875" customWidth="1"/>
    <col min="21" max="21" width="17.28515625" customWidth="1"/>
    <col min="22" max="22" width="14.5703125" customWidth="1"/>
    <col min="27" max="27" width="21.140625" customWidth="1"/>
    <col min="28" max="28" width="14.7109375" customWidth="1"/>
    <col min="31" max="32" width="15.140625" customWidth="1"/>
    <col min="33" max="33" width="21.85546875" style="221" customWidth="1"/>
    <col min="34" max="34" width="15.5703125" customWidth="1"/>
    <col min="35" max="35" width="13.28515625" customWidth="1"/>
    <col min="37" max="42" width="13.140625" customWidth="1"/>
    <col min="43" max="43" width="12.42578125" customWidth="1"/>
    <col min="46" max="50" width="13.28515625" customWidth="1"/>
    <col min="52" max="52" width="46.85546875" customWidth="1"/>
  </cols>
  <sheetData>
    <row r="1" spans="1:52" ht="15.75">
      <c r="A1" s="61"/>
      <c r="B1" s="61"/>
      <c r="C1" s="62" t="s">
        <v>601</v>
      </c>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216"/>
      <c r="AH1" s="61"/>
      <c r="AI1" s="61"/>
      <c r="AJ1" s="61"/>
      <c r="AK1" s="61"/>
      <c r="AL1" s="61"/>
      <c r="AM1" s="61"/>
      <c r="AN1" s="61"/>
      <c r="AO1" s="61"/>
      <c r="AP1" s="61"/>
      <c r="AQ1" s="61"/>
      <c r="AR1" s="61"/>
      <c r="AS1" s="61"/>
      <c r="AT1" s="61"/>
      <c r="AU1" s="61"/>
      <c r="AV1" s="61"/>
      <c r="AW1" s="61"/>
      <c r="AX1" s="61"/>
      <c r="AY1" s="61"/>
      <c r="AZ1" s="63" t="s">
        <v>0</v>
      </c>
    </row>
    <row r="2" spans="1:52" ht="15.75">
      <c r="A2" s="61"/>
      <c r="B2" s="61"/>
      <c r="C2" s="62" t="s">
        <v>601</v>
      </c>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216"/>
      <c r="AH2" s="61"/>
      <c r="AI2" s="61"/>
      <c r="AJ2" s="61"/>
      <c r="AK2" s="61"/>
      <c r="AL2" s="61"/>
      <c r="AM2" s="61"/>
      <c r="AN2" s="61"/>
      <c r="AO2" s="61"/>
      <c r="AP2" s="61"/>
      <c r="AQ2" s="61"/>
      <c r="AR2" s="61"/>
      <c r="AS2" s="61"/>
      <c r="AT2" s="61"/>
      <c r="AU2" s="61"/>
      <c r="AV2" s="61"/>
      <c r="AW2" s="61"/>
      <c r="AX2" s="61"/>
      <c r="AY2" s="61"/>
      <c r="AZ2" s="63" t="s">
        <v>1</v>
      </c>
    </row>
    <row r="3" spans="1:52" ht="15.75">
      <c r="A3" s="61"/>
      <c r="B3" s="61"/>
      <c r="C3" s="62" t="s">
        <v>601</v>
      </c>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216"/>
      <c r="AH3" s="61"/>
      <c r="AI3" s="61"/>
      <c r="AJ3" s="61"/>
      <c r="AK3" s="61"/>
      <c r="AL3" s="61"/>
      <c r="AM3" s="61"/>
      <c r="AN3" s="61"/>
      <c r="AO3" s="61"/>
      <c r="AP3" s="61"/>
      <c r="AQ3" s="61"/>
      <c r="AR3" s="61"/>
      <c r="AS3" s="61"/>
      <c r="AT3" s="61"/>
      <c r="AU3" s="61"/>
      <c r="AV3" s="61"/>
      <c r="AW3" s="61"/>
      <c r="AX3" s="61"/>
      <c r="AY3" s="61"/>
      <c r="AZ3" s="63" t="s">
        <v>2</v>
      </c>
    </row>
    <row r="4" spans="1:52">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216"/>
      <c r="AH4" s="61"/>
      <c r="AI4" s="61"/>
      <c r="AJ4" s="61"/>
      <c r="AK4" s="61"/>
      <c r="AL4" s="61"/>
      <c r="AM4" s="61"/>
      <c r="AN4" s="61"/>
      <c r="AO4" s="61"/>
      <c r="AP4" s="61"/>
      <c r="AQ4" s="61"/>
      <c r="AR4" s="61"/>
      <c r="AS4" s="61"/>
      <c r="AT4" s="61"/>
      <c r="AU4" s="61"/>
      <c r="AV4" s="61"/>
      <c r="AW4" s="61"/>
      <c r="AX4" s="61"/>
      <c r="AY4" s="61"/>
      <c r="AZ4" s="61"/>
    </row>
    <row r="5" spans="1:52" ht="15.75">
      <c r="A5" s="204" t="s">
        <v>722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61"/>
      <c r="AX5" s="61"/>
      <c r="AY5" s="61"/>
      <c r="AZ5" s="61"/>
    </row>
    <row r="6" spans="1:52">
      <c r="A6" s="61"/>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216"/>
      <c r="AH6" s="61"/>
      <c r="AI6" s="61"/>
      <c r="AJ6" s="61"/>
      <c r="AK6" s="61"/>
      <c r="AL6" s="61"/>
      <c r="AM6" s="61"/>
      <c r="AN6" s="61"/>
      <c r="AO6" s="61"/>
      <c r="AP6" s="61"/>
      <c r="AQ6" s="61"/>
      <c r="AR6" s="61"/>
      <c r="AS6" s="61"/>
      <c r="AT6" s="61"/>
      <c r="AU6" s="61"/>
      <c r="AV6" s="61"/>
      <c r="AW6" s="61"/>
      <c r="AX6" s="61"/>
      <c r="AY6" s="61"/>
      <c r="AZ6" s="61"/>
    </row>
    <row r="7" spans="1:52" ht="18.75">
      <c r="A7" s="205" t="s">
        <v>602</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61"/>
      <c r="AX7" s="61"/>
      <c r="AY7" s="61"/>
      <c r="AZ7" s="61"/>
    </row>
    <row r="8" spans="1:52">
      <c r="A8" s="61"/>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216"/>
      <c r="AH8" s="61"/>
      <c r="AI8" s="61"/>
      <c r="AJ8" s="61"/>
      <c r="AK8" s="61"/>
      <c r="AL8" s="61"/>
      <c r="AM8" s="61"/>
      <c r="AN8" s="61"/>
      <c r="AO8" s="61"/>
      <c r="AP8" s="61"/>
      <c r="AQ8" s="61"/>
      <c r="AR8" s="61"/>
      <c r="AS8" s="61"/>
      <c r="AT8" s="61"/>
      <c r="AU8" s="61"/>
      <c r="AV8" s="61"/>
      <c r="AW8" s="61"/>
      <c r="AX8" s="61"/>
      <c r="AY8" s="61"/>
      <c r="AZ8" s="61"/>
    </row>
    <row r="9" spans="1:52" ht="15.75">
      <c r="A9" s="204" t="s">
        <v>637</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c r="AW9" s="61"/>
      <c r="AX9" s="61"/>
      <c r="AY9" s="61"/>
      <c r="AZ9" s="61"/>
    </row>
    <row r="10" spans="1:52" ht="15.75">
      <c r="A10" s="203" t="s">
        <v>603</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c r="AW10" s="61"/>
      <c r="AX10" s="61"/>
      <c r="AY10" s="61"/>
      <c r="AZ10" s="61"/>
    </row>
    <row r="11" spans="1:52">
      <c r="A11" s="61"/>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216"/>
      <c r="AH11" s="61"/>
      <c r="AI11" s="61"/>
      <c r="AJ11" s="61"/>
      <c r="AK11" s="61"/>
      <c r="AL11" s="61"/>
      <c r="AM11" s="61"/>
      <c r="AN11" s="61"/>
      <c r="AO11" s="61"/>
      <c r="AP11" s="61"/>
      <c r="AQ11" s="61"/>
      <c r="AR11" s="61"/>
      <c r="AS11" s="61"/>
      <c r="AT11" s="61"/>
      <c r="AU11" s="61"/>
      <c r="AV11" s="61"/>
      <c r="AW11" s="61"/>
      <c r="AX11" s="61"/>
      <c r="AY11" s="61"/>
      <c r="AZ11" s="61"/>
    </row>
    <row r="12" spans="1:52" ht="15.75">
      <c r="A12" s="204" t="s">
        <v>5</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c r="AW12" s="61"/>
      <c r="AX12" s="61"/>
      <c r="AY12" s="61"/>
      <c r="AZ12" s="61"/>
    </row>
    <row r="13" spans="1:52" ht="15.75">
      <c r="A13" s="203" t="s">
        <v>604</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c r="AW13" s="61"/>
      <c r="AX13" s="61"/>
      <c r="AY13" s="61"/>
      <c r="AZ13" s="61"/>
    </row>
    <row r="14" spans="1:52">
      <c r="A14" s="61"/>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216"/>
      <c r="AH14" s="61"/>
      <c r="AI14" s="61"/>
      <c r="AJ14" s="61"/>
      <c r="AK14" s="61"/>
      <c r="AL14" s="61"/>
      <c r="AM14" s="61"/>
      <c r="AN14" s="61"/>
      <c r="AO14" s="61"/>
      <c r="AP14" s="61"/>
      <c r="AQ14" s="61"/>
      <c r="AR14" s="61"/>
      <c r="AS14" s="61"/>
      <c r="AT14" s="61"/>
      <c r="AU14" s="61"/>
      <c r="AV14" s="61"/>
      <c r="AW14" s="61"/>
      <c r="AX14" s="61"/>
      <c r="AY14" s="61"/>
      <c r="AZ14" s="61"/>
    </row>
    <row r="15" spans="1:52" ht="15.75">
      <c r="A15" s="206" t="s">
        <v>7</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61"/>
      <c r="AX15" s="61"/>
      <c r="AY15" s="61"/>
      <c r="AZ15" s="61"/>
    </row>
    <row r="16" spans="1:52" ht="15.75">
      <c r="A16" s="203" t="s">
        <v>605</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c r="AW16" s="61"/>
      <c r="AX16" s="61"/>
      <c r="AY16" s="61"/>
      <c r="AZ16" s="61"/>
    </row>
    <row r="17" spans="1:52">
      <c r="A17" s="61"/>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216"/>
      <c r="AH17" s="61"/>
      <c r="AI17" s="61"/>
      <c r="AJ17" s="61"/>
      <c r="AK17" s="61"/>
      <c r="AL17" s="61"/>
      <c r="AM17" s="61"/>
      <c r="AN17" s="61"/>
      <c r="AO17" s="61"/>
      <c r="AP17" s="61"/>
      <c r="AQ17" s="61"/>
      <c r="AR17" s="61"/>
      <c r="AS17" s="61"/>
      <c r="AT17" s="61"/>
      <c r="AU17" s="61"/>
      <c r="AV17" s="61"/>
      <c r="AW17" s="61"/>
      <c r="AX17" s="61"/>
      <c r="AY17" s="61"/>
      <c r="AZ17" s="61"/>
    </row>
    <row r="18" spans="1:52">
      <c r="A18" s="61"/>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216"/>
      <c r="AH18" s="61"/>
      <c r="AI18" s="61"/>
      <c r="AJ18" s="61"/>
      <c r="AK18" s="61"/>
      <c r="AL18" s="61"/>
      <c r="AM18" s="61"/>
      <c r="AN18" s="61"/>
      <c r="AO18" s="61"/>
      <c r="AP18" s="61"/>
      <c r="AQ18" s="61"/>
      <c r="AR18" s="61"/>
      <c r="AS18" s="61"/>
      <c r="AT18" s="61"/>
      <c r="AU18" s="61"/>
      <c r="AV18" s="61"/>
      <c r="AW18" s="61"/>
      <c r="AX18" s="61"/>
      <c r="AY18" s="61"/>
      <c r="AZ18" s="61"/>
    </row>
    <row r="19" spans="1:52">
      <c r="A19" s="61"/>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216"/>
      <c r="AH19" s="61"/>
      <c r="AI19" s="61"/>
      <c r="AJ19" s="61"/>
      <c r="AK19" s="61"/>
      <c r="AL19" s="61"/>
      <c r="AM19" s="61"/>
      <c r="AN19" s="61"/>
      <c r="AO19" s="61"/>
      <c r="AP19" s="61"/>
      <c r="AQ19" s="61"/>
      <c r="AR19" s="61"/>
      <c r="AS19" s="61"/>
      <c r="AT19" s="61"/>
      <c r="AU19" s="61"/>
      <c r="AV19" s="61"/>
      <c r="AW19" s="61"/>
      <c r="AX19" s="61"/>
      <c r="AY19" s="61"/>
      <c r="AZ19" s="61"/>
    </row>
    <row r="20" spans="1:52">
      <c r="A20" s="61"/>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216"/>
      <c r="AH20" s="61"/>
      <c r="AI20" s="61"/>
      <c r="AJ20" s="61"/>
      <c r="AK20" s="61"/>
      <c r="AL20" s="61"/>
      <c r="AM20" s="61"/>
      <c r="AN20" s="61"/>
      <c r="AO20" s="61"/>
      <c r="AP20" s="61"/>
      <c r="AQ20" s="61"/>
      <c r="AR20" s="61"/>
      <c r="AS20" s="61"/>
      <c r="AT20" s="61"/>
      <c r="AU20" s="61"/>
      <c r="AV20" s="61"/>
      <c r="AW20" s="61"/>
      <c r="AX20" s="61"/>
      <c r="AY20" s="61"/>
      <c r="AZ20" s="61"/>
    </row>
    <row r="21" spans="1:52" ht="18.75">
      <c r="A21" s="207" t="s">
        <v>336</v>
      </c>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c r="AW21" s="61"/>
      <c r="AX21" s="61"/>
      <c r="AY21" s="61"/>
      <c r="AZ21" s="61"/>
    </row>
    <row r="22" spans="1:52" ht="30" customHeight="1">
      <c r="A22" s="200" t="s">
        <v>337</v>
      </c>
      <c r="B22" s="200" t="s">
        <v>338</v>
      </c>
      <c r="C22" s="200" t="s">
        <v>339</v>
      </c>
      <c r="D22" s="200" t="s">
        <v>340</v>
      </c>
      <c r="E22" s="208" t="s">
        <v>341</v>
      </c>
      <c r="F22" s="208"/>
      <c r="G22" s="208"/>
      <c r="H22" s="208"/>
      <c r="I22" s="208"/>
      <c r="J22" s="208"/>
      <c r="K22" s="208"/>
      <c r="L22" s="208"/>
      <c r="M22" s="208"/>
      <c r="N22" s="208"/>
      <c r="O22" s="208"/>
      <c r="P22" s="208"/>
      <c r="Q22" s="200" t="s">
        <v>342</v>
      </c>
      <c r="R22" s="200" t="s">
        <v>343</v>
      </c>
      <c r="S22" s="200" t="s">
        <v>344</v>
      </c>
      <c r="T22" s="200" t="s">
        <v>345</v>
      </c>
      <c r="U22" s="200" t="s">
        <v>346</v>
      </c>
      <c r="V22" s="200" t="s">
        <v>347</v>
      </c>
      <c r="W22" s="208" t="s">
        <v>348</v>
      </c>
      <c r="X22" s="208"/>
      <c r="Y22" s="200" t="s">
        <v>349</v>
      </c>
      <c r="Z22" s="200" t="s">
        <v>350</v>
      </c>
      <c r="AA22" s="200" t="s">
        <v>351</v>
      </c>
      <c r="AB22" s="200" t="s">
        <v>352</v>
      </c>
      <c r="AC22" s="200" t="s">
        <v>353</v>
      </c>
      <c r="AD22" s="200" t="s">
        <v>354</v>
      </c>
      <c r="AE22" s="200" t="s">
        <v>355</v>
      </c>
      <c r="AF22" s="200" t="s">
        <v>356</v>
      </c>
      <c r="AG22" s="217" t="s">
        <v>357</v>
      </c>
      <c r="AH22" s="200" t="s">
        <v>711</v>
      </c>
      <c r="AI22" s="200" t="s">
        <v>358</v>
      </c>
      <c r="AJ22" s="208" t="s">
        <v>359</v>
      </c>
      <c r="AK22" s="208"/>
      <c r="AL22" s="208"/>
      <c r="AM22" s="208"/>
      <c r="AN22" s="208"/>
      <c r="AO22" s="208"/>
      <c r="AP22" s="208" t="s">
        <v>360</v>
      </c>
      <c r="AQ22" s="208"/>
      <c r="AR22" s="208"/>
      <c r="AS22" s="208"/>
      <c r="AT22" s="208" t="s">
        <v>361</v>
      </c>
      <c r="AU22" s="208"/>
      <c r="AV22" s="200" t="s">
        <v>362</v>
      </c>
      <c r="AW22" s="200" t="s">
        <v>363</v>
      </c>
      <c r="AX22" s="200" t="s">
        <v>364</v>
      </c>
      <c r="AY22" s="200" t="s">
        <v>365</v>
      </c>
      <c r="AZ22" s="200" t="s">
        <v>366</v>
      </c>
    </row>
    <row r="23" spans="1:52" ht="23.25" customHeight="1">
      <c r="A23" s="201"/>
      <c r="B23" s="201"/>
      <c r="C23" s="201"/>
      <c r="D23" s="201"/>
      <c r="E23" s="200" t="s">
        <v>367</v>
      </c>
      <c r="F23" s="200" t="s">
        <v>320</v>
      </c>
      <c r="G23" s="200" t="s">
        <v>322</v>
      </c>
      <c r="H23" s="200" t="s">
        <v>324</v>
      </c>
      <c r="I23" s="200" t="s">
        <v>368</v>
      </c>
      <c r="J23" s="200" t="s">
        <v>369</v>
      </c>
      <c r="K23" s="200" t="s">
        <v>370</v>
      </c>
      <c r="L23" s="209" t="s">
        <v>482</v>
      </c>
      <c r="M23" s="209" t="s">
        <v>483</v>
      </c>
      <c r="N23" s="209" t="s">
        <v>484</v>
      </c>
      <c r="O23" s="209" t="s">
        <v>326</v>
      </c>
      <c r="P23" s="200" t="s">
        <v>503</v>
      </c>
      <c r="Q23" s="201"/>
      <c r="R23" s="201"/>
      <c r="S23" s="201"/>
      <c r="T23" s="201"/>
      <c r="U23" s="201"/>
      <c r="V23" s="201"/>
      <c r="W23" s="200" t="s">
        <v>211</v>
      </c>
      <c r="X23" s="200" t="s">
        <v>271</v>
      </c>
      <c r="Y23" s="201"/>
      <c r="Z23" s="201"/>
      <c r="AA23" s="201"/>
      <c r="AB23" s="201"/>
      <c r="AC23" s="201"/>
      <c r="AD23" s="201"/>
      <c r="AE23" s="201"/>
      <c r="AF23" s="201"/>
      <c r="AG23" s="218"/>
      <c r="AH23" s="201"/>
      <c r="AI23" s="201"/>
      <c r="AJ23" s="208" t="s">
        <v>371</v>
      </c>
      <c r="AK23" s="208"/>
      <c r="AL23" s="208" t="s">
        <v>372</v>
      </c>
      <c r="AM23" s="208"/>
      <c r="AN23" s="200" t="s">
        <v>373</v>
      </c>
      <c r="AO23" s="200" t="s">
        <v>374</v>
      </c>
      <c r="AP23" s="200" t="s">
        <v>375</v>
      </c>
      <c r="AQ23" s="200" t="s">
        <v>376</v>
      </c>
      <c r="AR23" s="200" t="s">
        <v>377</v>
      </c>
      <c r="AS23" s="200" t="s">
        <v>378</v>
      </c>
      <c r="AT23" s="200" t="s">
        <v>379</v>
      </c>
      <c r="AU23" s="200" t="s">
        <v>271</v>
      </c>
      <c r="AV23" s="201"/>
      <c r="AW23" s="201"/>
      <c r="AX23" s="201"/>
      <c r="AY23" s="201"/>
      <c r="AZ23" s="201"/>
    </row>
    <row r="24" spans="1:52" ht="47.25">
      <c r="A24" s="202"/>
      <c r="B24" s="202"/>
      <c r="C24" s="202"/>
      <c r="D24" s="202"/>
      <c r="E24" s="202"/>
      <c r="F24" s="202"/>
      <c r="G24" s="202"/>
      <c r="H24" s="202"/>
      <c r="I24" s="202"/>
      <c r="J24" s="202"/>
      <c r="K24" s="202"/>
      <c r="L24" s="210"/>
      <c r="M24" s="210"/>
      <c r="N24" s="210"/>
      <c r="O24" s="210"/>
      <c r="P24" s="202"/>
      <c r="Q24" s="202"/>
      <c r="R24" s="202"/>
      <c r="S24" s="202"/>
      <c r="T24" s="202"/>
      <c r="U24" s="202"/>
      <c r="V24" s="202"/>
      <c r="W24" s="202"/>
      <c r="X24" s="202"/>
      <c r="Y24" s="202"/>
      <c r="Z24" s="202"/>
      <c r="AA24" s="202"/>
      <c r="AB24" s="202"/>
      <c r="AC24" s="202"/>
      <c r="AD24" s="202"/>
      <c r="AE24" s="202"/>
      <c r="AF24" s="202"/>
      <c r="AG24" s="219"/>
      <c r="AH24" s="202"/>
      <c r="AI24" s="202"/>
      <c r="AJ24" s="64" t="s">
        <v>380</v>
      </c>
      <c r="AK24" s="64" t="s">
        <v>381</v>
      </c>
      <c r="AL24" s="64" t="s">
        <v>211</v>
      </c>
      <c r="AM24" s="64" t="s">
        <v>271</v>
      </c>
      <c r="AN24" s="202"/>
      <c r="AO24" s="202"/>
      <c r="AP24" s="202"/>
      <c r="AQ24" s="202"/>
      <c r="AR24" s="202"/>
      <c r="AS24" s="202"/>
      <c r="AT24" s="202"/>
      <c r="AU24" s="202"/>
      <c r="AV24" s="202"/>
      <c r="AW24" s="202"/>
      <c r="AX24" s="202"/>
      <c r="AY24" s="202"/>
      <c r="AZ24" s="202"/>
    </row>
    <row r="25" spans="1:52" ht="15.75">
      <c r="A25" s="65" t="s">
        <v>555</v>
      </c>
      <c r="B25" s="65" t="s">
        <v>525</v>
      </c>
      <c r="C25" s="65" t="s">
        <v>527</v>
      </c>
      <c r="D25" s="65" t="s">
        <v>528</v>
      </c>
      <c r="E25" s="65" t="s">
        <v>529</v>
      </c>
      <c r="F25" s="65" t="s">
        <v>530</v>
      </c>
      <c r="G25" s="65" t="s">
        <v>556</v>
      </c>
      <c r="H25" s="65" t="s">
        <v>557</v>
      </c>
      <c r="I25" s="65" t="s">
        <v>558</v>
      </c>
      <c r="J25" s="65" t="s">
        <v>559</v>
      </c>
      <c r="K25" s="65" t="s">
        <v>560</v>
      </c>
      <c r="L25" s="65" t="s">
        <v>561</v>
      </c>
      <c r="M25" s="65" t="s">
        <v>562</v>
      </c>
      <c r="N25" s="65" t="s">
        <v>563</v>
      </c>
      <c r="O25" s="65" t="s">
        <v>564</v>
      </c>
      <c r="P25" s="65" t="s">
        <v>565</v>
      </c>
      <c r="Q25" s="65" t="s">
        <v>566</v>
      </c>
      <c r="R25" s="65" t="s">
        <v>567</v>
      </c>
      <c r="S25" s="65" t="s">
        <v>568</v>
      </c>
      <c r="T25" s="65" t="s">
        <v>569</v>
      </c>
      <c r="U25" s="65" t="s">
        <v>570</v>
      </c>
      <c r="V25" s="65" t="s">
        <v>571</v>
      </c>
      <c r="W25" s="65" t="s">
        <v>572</v>
      </c>
      <c r="X25" s="65" t="s">
        <v>573</v>
      </c>
      <c r="Y25" s="65" t="s">
        <v>574</v>
      </c>
      <c r="Z25" s="65" t="s">
        <v>575</v>
      </c>
      <c r="AA25" s="65" t="s">
        <v>576</v>
      </c>
      <c r="AB25" s="65" t="s">
        <v>577</v>
      </c>
      <c r="AC25" s="65" t="s">
        <v>578</v>
      </c>
      <c r="AD25" s="65" t="s">
        <v>579</v>
      </c>
      <c r="AE25" s="65" t="s">
        <v>580</v>
      </c>
      <c r="AF25" s="65" t="s">
        <v>581</v>
      </c>
      <c r="AG25" s="220" t="s">
        <v>582</v>
      </c>
      <c r="AH25" s="65" t="s">
        <v>583</v>
      </c>
      <c r="AI25" s="65" t="s">
        <v>584</v>
      </c>
      <c r="AJ25" s="65" t="s">
        <v>585</v>
      </c>
      <c r="AK25" s="65" t="s">
        <v>586</v>
      </c>
      <c r="AL25" s="65" t="s">
        <v>587</v>
      </c>
      <c r="AM25" s="65" t="s">
        <v>588</v>
      </c>
      <c r="AN25" s="65" t="s">
        <v>589</v>
      </c>
      <c r="AO25" s="65" t="s">
        <v>590</v>
      </c>
      <c r="AP25" s="65" t="s">
        <v>591</v>
      </c>
      <c r="AQ25" s="65" t="s">
        <v>592</v>
      </c>
      <c r="AR25" s="65" t="s">
        <v>593</v>
      </c>
      <c r="AS25" s="65" t="s">
        <v>594</v>
      </c>
      <c r="AT25" s="65" t="s">
        <v>532</v>
      </c>
      <c r="AU25" s="65" t="s">
        <v>615</v>
      </c>
      <c r="AV25" s="65" t="s">
        <v>616</v>
      </c>
      <c r="AW25" s="65" t="s">
        <v>617</v>
      </c>
      <c r="AX25" s="65" t="s">
        <v>618</v>
      </c>
      <c r="AY25" s="65" t="s">
        <v>595</v>
      </c>
      <c r="AZ25" s="65" t="s">
        <v>596</v>
      </c>
    </row>
    <row r="26" spans="1:52" ht="216" customHeight="1">
      <c r="A26" s="66">
        <v>1</v>
      </c>
      <c r="B26" s="65" t="s">
        <v>636</v>
      </c>
      <c r="C26" s="65" t="s">
        <v>504</v>
      </c>
      <c r="D26" s="212" t="s">
        <v>915</v>
      </c>
      <c r="E26" s="65" t="s">
        <v>415</v>
      </c>
      <c r="F26" s="66">
        <v>0</v>
      </c>
      <c r="G26" s="66">
        <v>32</v>
      </c>
      <c r="H26" s="66">
        <v>0</v>
      </c>
      <c r="I26" s="67">
        <v>8.52</v>
      </c>
      <c r="J26" s="66">
        <v>0</v>
      </c>
      <c r="K26" s="66">
        <v>0</v>
      </c>
      <c r="L26" s="64" t="s">
        <v>527</v>
      </c>
      <c r="M26" s="64" t="s">
        <v>533</v>
      </c>
      <c r="N26" s="64" t="s">
        <v>533</v>
      </c>
      <c r="O26" s="64" t="s">
        <v>533</v>
      </c>
      <c r="P26" s="64" t="s">
        <v>533</v>
      </c>
      <c r="Q26" s="65" t="s">
        <v>619</v>
      </c>
      <c r="R26" s="65" t="s">
        <v>709</v>
      </c>
      <c r="S26" s="65" t="s">
        <v>505</v>
      </c>
      <c r="T26" s="67">
        <v>10.92</v>
      </c>
      <c r="U26" s="65" t="s">
        <v>506</v>
      </c>
      <c r="V26" s="67">
        <v>10.92</v>
      </c>
      <c r="W26" s="65" t="s">
        <v>507</v>
      </c>
      <c r="X26" s="65" t="s">
        <v>507</v>
      </c>
      <c r="Y26" s="66">
        <v>1</v>
      </c>
      <c r="Z26" s="66">
        <v>1</v>
      </c>
      <c r="AA26" s="65" t="s">
        <v>717</v>
      </c>
      <c r="AB26" s="67">
        <v>10.92</v>
      </c>
      <c r="AC26" s="64" t="s">
        <v>415</v>
      </c>
      <c r="AD26" s="66">
        <v>0</v>
      </c>
      <c r="AE26" s="67">
        <v>10.92</v>
      </c>
      <c r="AF26" s="67">
        <v>10.92</v>
      </c>
      <c r="AG26" s="220" t="s">
        <v>717</v>
      </c>
      <c r="AH26" s="67">
        <v>10.92</v>
      </c>
      <c r="AI26" s="68">
        <v>3.9391799999999999</v>
      </c>
      <c r="AJ26" s="65"/>
      <c r="AK26" s="65" t="s">
        <v>508</v>
      </c>
      <c r="AL26" s="65" t="s">
        <v>509</v>
      </c>
      <c r="AM26" s="65" t="s">
        <v>510</v>
      </c>
      <c r="AN26" s="65" t="s">
        <v>510</v>
      </c>
      <c r="AO26" s="65" t="s">
        <v>510</v>
      </c>
      <c r="AP26" s="65" t="s">
        <v>511</v>
      </c>
      <c r="AQ26" s="211" t="s">
        <v>512</v>
      </c>
      <c r="AR26" s="211"/>
      <c r="AS26" s="211"/>
      <c r="AT26" s="65" t="s">
        <v>513</v>
      </c>
      <c r="AU26" s="65" t="s">
        <v>514</v>
      </c>
      <c r="AV26" s="65" t="s">
        <v>515</v>
      </c>
      <c r="AW26" s="65" t="s">
        <v>514</v>
      </c>
      <c r="AX26" s="65" t="s">
        <v>790</v>
      </c>
      <c r="AY26" s="65" t="s">
        <v>415</v>
      </c>
      <c r="AZ26" s="65" t="s">
        <v>791</v>
      </c>
    </row>
    <row r="27" spans="1:52" ht="141.75">
      <c r="A27" s="66">
        <v>2</v>
      </c>
      <c r="B27" s="65" t="s">
        <v>636</v>
      </c>
      <c r="C27" s="65" t="s">
        <v>504</v>
      </c>
      <c r="D27" s="65" t="str">
        <f>D26</f>
        <v>Декабрь 2023</v>
      </c>
      <c r="E27" s="65" t="s">
        <v>415</v>
      </c>
      <c r="F27" s="66">
        <v>0</v>
      </c>
      <c r="G27" s="66">
        <v>32</v>
      </c>
      <c r="H27" s="66">
        <v>0</v>
      </c>
      <c r="I27" s="67">
        <v>8.52</v>
      </c>
      <c r="J27" s="66">
        <v>0</v>
      </c>
      <c r="K27" s="66">
        <v>0</v>
      </c>
      <c r="L27" s="64" t="s">
        <v>527</v>
      </c>
      <c r="M27" s="64" t="s">
        <v>533</v>
      </c>
      <c r="N27" s="64" t="s">
        <v>533</v>
      </c>
      <c r="O27" s="64" t="s">
        <v>533</v>
      </c>
      <c r="P27" s="64" t="s">
        <v>533</v>
      </c>
      <c r="Q27" s="65" t="s">
        <v>619</v>
      </c>
      <c r="R27" s="65" t="s">
        <v>516</v>
      </c>
      <c r="S27" s="65" t="s">
        <v>505</v>
      </c>
      <c r="T27" s="68">
        <v>1.2043200000000001</v>
      </c>
      <c r="U27" s="65" t="s">
        <v>506</v>
      </c>
      <c r="V27" s="68">
        <v>1.2043200000000001</v>
      </c>
      <c r="W27" s="65" t="s">
        <v>507</v>
      </c>
      <c r="X27" s="65" t="s">
        <v>507</v>
      </c>
      <c r="Y27" s="66">
        <v>1</v>
      </c>
      <c r="Z27" s="66">
        <v>1</v>
      </c>
      <c r="AA27" s="65" t="s">
        <v>517</v>
      </c>
      <c r="AB27" s="68">
        <v>1.2043200000000001</v>
      </c>
      <c r="AC27" s="64" t="s">
        <v>415</v>
      </c>
      <c r="AD27" s="66">
        <v>0</v>
      </c>
      <c r="AE27" s="68">
        <v>1.2043200000000001</v>
      </c>
      <c r="AF27" s="68">
        <v>1.2043200000000001</v>
      </c>
      <c r="AG27" s="220" t="s">
        <v>517</v>
      </c>
      <c r="AH27" s="68">
        <v>1.2043200000000001</v>
      </c>
      <c r="AI27" s="68">
        <v>0.43443999999999999</v>
      </c>
      <c r="AJ27" s="65"/>
      <c r="AK27" s="65" t="s">
        <v>508</v>
      </c>
      <c r="AL27" s="65" t="s">
        <v>509</v>
      </c>
      <c r="AM27" s="65" t="s">
        <v>510</v>
      </c>
      <c r="AN27" s="65" t="s">
        <v>510</v>
      </c>
      <c r="AO27" s="65" t="s">
        <v>510</v>
      </c>
      <c r="AP27" s="65" t="s">
        <v>511</v>
      </c>
      <c r="AQ27" s="211" t="s">
        <v>512</v>
      </c>
      <c r="AR27" s="211"/>
      <c r="AS27" s="211"/>
      <c r="AT27" s="65" t="s">
        <v>513</v>
      </c>
      <c r="AU27" s="65" t="s">
        <v>514</v>
      </c>
      <c r="AV27" s="65" t="s">
        <v>515</v>
      </c>
      <c r="AW27" s="65" t="s">
        <v>514</v>
      </c>
      <c r="AX27" s="65" t="s">
        <v>680</v>
      </c>
      <c r="AY27" s="65" t="s">
        <v>415</v>
      </c>
      <c r="AZ27" s="65" t="s">
        <v>415</v>
      </c>
    </row>
    <row r="28" spans="1:52" ht="141.75">
      <c r="A28" s="66">
        <v>3</v>
      </c>
      <c r="B28" s="65" t="s">
        <v>636</v>
      </c>
      <c r="C28" s="65" t="s">
        <v>504</v>
      </c>
      <c r="D28" s="65" t="str">
        <f>D26</f>
        <v>Декабрь 2023</v>
      </c>
      <c r="E28" s="65" t="s">
        <v>415</v>
      </c>
      <c r="F28" s="66">
        <v>0</v>
      </c>
      <c r="G28" s="66">
        <v>32</v>
      </c>
      <c r="H28" s="66">
        <v>0</v>
      </c>
      <c r="I28" s="67">
        <v>8.52</v>
      </c>
      <c r="J28" s="66">
        <v>0</v>
      </c>
      <c r="K28" s="66">
        <v>0</v>
      </c>
      <c r="L28" s="64" t="s">
        <v>527</v>
      </c>
      <c r="M28" s="64" t="s">
        <v>533</v>
      </c>
      <c r="N28" s="64" t="s">
        <v>533</v>
      </c>
      <c r="O28" s="64" t="s">
        <v>533</v>
      </c>
      <c r="P28" s="64" t="s">
        <v>533</v>
      </c>
      <c r="Q28" s="65" t="s">
        <v>619</v>
      </c>
      <c r="R28" s="65" t="s">
        <v>518</v>
      </c>
      <c r="S28" s="65" t="s">
        <v>505</v>
      </c>
      <c r="T28" s="69">
        <v>2.5428000000000002</v>
      </c>
      <c r="U28" s="65" t="s">
        <v>506</v>
      </c>
      <c r="V28" s="69">
        <v>2.5428000000000002</v>
      </c>
      <c r="W28" s="65" t="s">
        <v>507</v>
      </c>
      <c r="X28" s="65" t="s">
        <v>507</v>
      </c>
      <c r="Y28" s="66">
        <v>1</v>
      </c>
      <c r="Z28" s="66">
        <v>1</v>
      </c>
      <c r="AA28" s="65" t="s">
        <v>717</v>
      </c>
      <c r="AB28" s="69">
        <v>2.5428000000000002</v>
      </c>
      <c r="AC28" s="64" t="s">
        <v>415</v>
      </c>
      <c r="AD28" s="66">
        <v>0</v>
      </c>
      <c r="AE28" s="69">
        <v>2.5428000000000002</v>
      </c>
      <c r="AF28" s="69">
        <v>2.5428000000000002</v>
      </c>
      <c r="AG28" s="220" t="s">
        <v>717</v>
      </c>
      <c r="AH28" s="69">
        <v>2.5428000000000002</v>
      </c>
      <c r="AI28" s="68">
        <v>0.91727000000000003</v>
      </c>
      <c r="AJ28" s="65"/>
      <c r="AK28" s="65" t="s">
        <v>508</v>
      </c>
      <c r="AL28" s="65" t="s">
        <v>509</v>
      </c>
      <c r="AM28" s="65" t="s">
        <v>519</v>
      </c>
      <c r="AN28" s="65" t="s">
        <v>519</v>
      </c>
      <c r="AO28" s="65" t="s">
        <v>519</v>
      </c>
      <c r="AP28" s="65" t="s">
        <v>511</v>
      </c>
      <c r="AQ28" s="211" t="s">
        <v>520</v>
      </c>
      <c r="AR28" s="211"/>
      <c r="AS28" s="211"/>
      <c r="AT28" s="65" t="s">
        <v>513</v>
      </c>
      <c r="AU28" s="65" t="s">
        <v>514</v>
      </c>
      <c r="AV28" s="65" t="s">
        <v>718</v>
      </c>
      <c r="AW28" s="65" t="s">
        <v>514</v>
      </c>
      <c r="AX28" s="65" t="s">
        <v>792</v>
      </c>
      <c r="AY28" s="65" t="s">
        <v>415</v>
      </c>
      <c r="AZ28" s="65" t="s">
        <v>793</v>
      </c>
    </row>
    <row r="29" spans="1:52" ht="78.75">
      <c r="A29" s="66">
        <v>4</v>
      </c>
      <c r="B29" s="65" t="s">
        <v>636</v>
      </c>
      <c r="C29" s="65" t="s">
        <v>638</v>
      </c>
      <c r="D29" s="65" t="str">
        <f>D26</f>
        <v>Декабрь 2023</v>
      </c>
      <c r="E29" s="65" t="s">
        <v>415</v>
      </c>
      <c r="F29" s="66">
        <v>0</v>
      </c>
      <c r="G29" s="66">
        <v>32</v>
      </c>
      <c r="H29" s="66">
        <v>0</v>
      </c>
      <c r="I29" s="67">
        <v>8.52</v>
      </c>
      <c r="J29" s="66">
        <v>0</v>
      </c>
      <c r="K29" s="66">
        <v>0</v>
      </c>
      <c r="L29" s="64" t="s">
        <v>527</v>
      </c>
      <c r="M29" s="64" t="s">
        <v>533</v>
      </c>
      <c r="N29" s="64" t="s">
        <v>533</v>
      </c>
      <c r="O29" s="64" t="s">
        <v>533</v>
      </c>
      <c r="P29" s="64" t="s">
        <v>533</v>
      </c>
      <c r="Q29" s="65" t="s">
        <v>619</v>
      </c>
      <c r="R29" s="65" t="s">
        <v>639</v>
      </c>
      <c r="S29" s="65" t="s">
        <v>640</v>
      </c>
      <c r="T29" s="66">
        <v>0</v>
      </c>
      <c r="U29" s="65" t="s">
        <v>506</v>
      </c>
      <c r="V29" s="66">
        <v>0</v>
      </c>
      <c r="W29" s="65" t="s">
        <v>507</v>
      </c>
      <c r="X29" s="65"/>
      <c r="Y29" s="66">
        <v>1</v>
      </c>
      <c r="Z29" s="66">
        <v>1</v>
      </c>
      <c r="AA29" s="65" t="s">
        <v>517</v>
      </c>
      <c r="AB29" s="66">
        <v>0</v>
      </c>
      <c r="AC29" s="64" t="s">
        <v>415</v>
      </c>
      <c r="AD29" s="66">
        <v>0</v>
      </c>
      <c r="AE29" s="66">
        <v>0</v>
      </c>
      <c r="AF29" s="66">
        <v>0</v>
      </c>
      <c r="AG29" s="220" t="s">
        <v>517</v>
      </c>
      <c r="AH29" s="69">
        <v>0.66059999999999997</v>
      </c>
      <c r="AI29" s="66">
        <v>0</v>
      </c>
      <c r="AJ29" s="65"/>
      <c r="AK29" s="65" t="s">
        <v>641</v>
      </c>
      <c r="AL29" s="65" t="s">
        <v>642</v>
      </c>
      <c r="AM29" s="65"/>
      <c r="AN29" s="65"/>
      <c r="AO29" s="65" t="s">
        <v>643</v>
      </c>
      <c r="AP29" s="65" t="s">
        <v>415</v>
      </c>
      <c r="AQ29" s="211" t="s">
        <v>415</v>
      </c>
      <c r="AR29" s="211"/>
      <c r="AS29" s="211"/>
      <c r="AT29" s="65" t="s">
        <v>643</v>
      </c>
      <c r="AU29" s="65" t="s">
        <v>643</v>
      </c>
      <c r="AV29" s="65" t="s">
        <v>643</v>
      </c>
      <c r="AW29" s="65" t="s">
        <v>644</v>
      </c>
      <c r="AX29" s="65" t="s">
        <v>644</v>
      </c>
      <c r="AY29" s="65" t="s">
        <v>415</v>
      </c>
      <c r="AZ29" s="65" t="s">
        <v>716</v>
      </c>
    </row>
    <row r="30" spans="1:52" ht="267.75">
      <c r="A30" s="66">
        <v>5</v>
      </c>
      <c r="B30" s="65" t="s">
        <v>636</v>
      </c>
      <c r="C30" s="65" t="s">
        <v>638</v>
      </c>
      <c r="D30" s="65" t="str">
        <f>D26</f>
        <v>Декабрь 2023</v>
      </c>
      <c r="E30" s="65" t="s">
        <v>415</v>
      </c>
      <c r="F30" s="66">
        <v>0</v>
      </c>
      <c r="G30" s="66">
        <v>32</v>
      </c>
      <c r="H30" s="66">
        <v>0</v>
      </c>
      <c r="I30" s="67">
        <v>8.52</v>
      </c>
      <c r="J30" s="66">
        <v>0</v>
      </c>
      <c r="K30" s="66">
        <v>0</v>
      </c>
      <c r="L30" s="64" t="s">
        <v>527</v>
      </c>
      <c r="M30" s="64" t="s">
        <v>533</v>
      </c>
      <c r="N30" s="64" t="s">
        <v>533</v>
      </c>
      <c r="O30" s="64" t="s">
        <v>533</v>
      </c>
      <c r="P30" s="64" t="s">
        <v>533</v>
      </c>
      <c r="Q30" s="65" t="s">
        <v>619</v>
      </c>
      <c r="R30" s="65" t="s">
        <v>645</v>
      </c>
      <c r="S30" s="65" t="s">
        <v>640</v>
      </c>
      <c r="T30" s="66">
        <v>0</v>
      </c>
      <c r="U30" s="65" t="s">
        <v>506</v>
      </c>
      <c r="V30" s="66">
        <v>0</v>
      </c>
      <c r="W30" s="65" t="s">
        <v>507</v>
      </c>
      <c r="X30" s="65"/>
      <c r="Y30" s="66">
        <v>1</v>
      </c>
      <c r="Z30" s="66">
        <v>1</v>
      </c>
      <c r="AA30" s="65" t="s">
        <v>646</v>
      </c>
      <c r="AB30" s="66">
        <v>0</v>
      </c>
      <c r="AC30" s="64" t="s">
        <v>415</v>
      </c>
      <c r="AD30" s="66">
        <v>0</v>
      </c>
      <c r="AE30" s="66">
        <v>0</v>
      </c>
      <c r="AF30" s="66">
        <v>0</v>
      </c>
      <c r="AG30" s="220" t="s">
        <v>646</v>
      </c>
      <c r="AH30" s="68">
        <v>0.77793999999999996</v>
      </c>
      <c r="AI30" s="66">
        <v>0</v>
      </c>
      <c r="AJ30" s="65"/>
      <c r="AK30" s="65" t="s">
        <v>641</v>
      </c>
      <c r="AL30" s="65" t="s">
        <v>647</v>
      </c>
      <c r="AM30" s="65"/>
      <c r="AN30" s="65"/>
      <c r="AO30" s="65" t="s">
        <v>648</v>
      </c>
      <c r="AP30" s="65" t="s">
        <v>415</v>
      </c>
      <c r="AQ30" s="211" t="s">
        <v>415</v>
      </c>
      <c r="AR30" s="211"/>
      <c r="AS30" s="211"/>
      <c r="AT30" s="65" t="s">
        <v>648</v>
      </c>
      <c r="AU30" s="65" t="s">
        <v>648</v>
      </c>
      <c r="AV30" s="65" t="s">
        <v>648</v>
      </c>
      <c r="AW30" s="65"/>
      <c r="AX30" s="65" t="s">
        <v>794</v>
      </c>
      <c r="AY30" s="65" t="s">
        <v>415</v>
      </c>
      <c r="AZ30" s="65" t="s">
        <v>714</v>
      </c>
    </row>
    <row r="31" spans="1:52" ht="78.75">
      <c r="A31" s="66">
        <v>6</v>
      </c>
      <c r="B31" s="65" t="s">
        <v>636</v>
      </c>
      <c r="C31" s="65" t="s">
        <v>638</v>
      </c>
      <c r="D31" s="65" t="str">
        <f>D26</f>
        <v>Декабрь 2023</v>
      </c>
      <c r="E31" s="65" t="s">
        <v>415</v>
      </c>
      <c r="F31" s="66">
        <v>0</v>
      </c>
      <c r="G31" s="66">
        <v>32</v>
      </c>
      <c r="H31" s="66">
        <v>0</v>
      </c>
      <c r="I31" s="67">
        <v>8.52</v>
      </c>
      <c r="J31" s="66">
        <v>0</v>
      </c>
      <c r="K31" s="66">
        <v>0</v>
      </c>
      <c r="L31" s="64" t="s">
        <v>527</v>
      </c>
      <c r="M31" s="64" t="s">
        <v>533</v>
      </c>
      <c r="N31" s="64" t="s">
        <v>533</v>
      </c>
      <c r="O31" s="64" t="s">
        <v>533</v>
      </c>
      <c r="P31" s="64" t="s">
        <v>533</v>
      </c>
      <c r="Q31" s="65" t="s">
        <v>619</v>
      </c>
      <c r="R31" s="65" t="s">
        <v>639</v>
      </c>
      <c r="S31" s="65" t="s">
        <v>640</v>
      </c>
      <c r="T31" s="66">
        <v>0</v>
      </c>
      <c r="U31" s="65" t="s">
        <v>506</v>
      </c>
      <c r="V31" s="66">
        <v>0</v>
      </c>
      <c r="W31" s="65" t="s">
        <v>507</v>
      </c>
      <c r="X31" s="65"/>
      <c r="Y31" s="66">
        <v>1</v>
      </c>
      <c r="Z31" s="66">
        <v>1</v>
      </c>
      <c r="AA31" s="65" t="s">
        <v>646</v>
      </c>
      <c r="AB31" s="66">
        <v>0</v>
      </c>
      <c r="AC31" s="64" t="s">
        <v>415</v>
      </c>
      <c r="AD31" s="66">
        <v>0</v>
      </c>
      <c r="AE31" s="66">
        <v>0</v>
      </c>
      <c r="AF31" s="66">
        <v>0</v>
      </c>
      <c r="AG31" s="220" t="s">
        <v>646</v>
      </c>
      <c r="AH31" s="68">
        <v>0.86868000000000001</v>
      </c>
      <c r="AI31" s="66">
        <v>0</v>
      </c>
      <c r="AJ31" s="65"/>
      <c r="AK31" s="65" t="s">
        <v>641</v>
      </c>
      <c r="AL31" s="65" t="s">
        <v>642</v>
      </c>
      <c r="AM31" s="65"/>
      <c r="AN31" s="65"/>
      <c r="AO31" s="65" t="s">
        <v>643</v>
      </c>
      <c r="AP31" s="65" t="s">
        <v>415</v>
      </c>
      <c r="AQ31" s="211" t="s">
        <v>415</v>
      </c>
      <c r="AR31" s="211"/>
      <c r="AS31" s="211"/>
      <c r="AT31" s="65" t="s">
        <v>643</v>
      </c>
      <c r="AU31" s="65" t="s">
        <v>643</v>
      </c>
      <c r="AV31" s="65" t="s">
        <v>643</v>
      </c>
      <c r="AW31" s="65" t="s">
        <v>644</v>
      </c>
      <c r="AX31" s="65" t="s">
        <v>795</v>
      </c>
      <c r="AY31" s="65" t="s">
        <v>415</v>
      </c>
      <c r="AZ31" s="65" t="s">
        <v>714</v>
      </c>
    </row>
    <row r="32" spans="1:52" ht="78.75">
      <c r="A32" s="66">
        <v>7</v>
      </c>
      <c r="B32" s="65" t="s">
        <v>636</v>
      </c>
      <c r="C32" s="65" t="s">
        <v>638</v>
      </c>
      <c r="D32" s="65" t="str">
        <f>D26</f>
        <v>Декабрь 2023</v>
      </c>
      <c r="E32" s="65" t="s">
        <v>415</v>
      </c>
      <c r="F32" s="66">
        <v>0</v>
      </c>
      <c r="G32" s="66">
        <v>32</v>
      </c>
      <c r="H32" s="66">
        <v>0</v>
      </c>
      <c r="I32" s="67">
        <v>8.52</v>
      </c>
      <c r="J32" s="66">
        <v>0</v>
      </c>
      <c r="K32" s="66">
        <v>0</v>
      </c>
      <c r="L32" s="64" t="s">
        <v>527</v>
      </c>
      <c r="M32" s="64" t="s">
        <v>533</v>
      </c>
      <c r="N32" s="64" t="s">
        <v>533</v>
      </c>
      <c r="O32" s="64" t="s">
        <v>533</v>
      </c>
      <c r="P32" s="64" t="s">
        <v>533</v>
      </c>
      <c r="Q32" s="65" t="s">
        <v>619</v>
      </c>
      <c r="R32" s="65" t="s">
        <v>639</v>
      </c>
      <c r="S32" s="65" t="s">
        <v>640</v>
      </c>
      <c r="T32" s="66">
        <v>0</v>
      </c>
      <c r="U32" s="65" t="s">
        <v>506</v>
      </c>
      <c r="V32" s="66">
        <v>0</v>
      </c>
      <c r="W32" s="65" t="s">
        <v>507</v>
      </c>
      <c r="X32" s="65"/>
      <c r="Y32" s="66">
        <v>1</v>
      </c>
      <c r="Z32" s="66">
        <v>1</v>
      </c>
      <c r="AA32" s="65" t="s">
        <v>517</v>
      </c>
      <c r="AB32" s="66">
        <v>0</v>
      </c>
      <c r="AC32" s="64" t="s">
        <v>415</v>
      </c>
      <c r="AD32" s="66">
        <v>0</v>
      </c>
      <c r="AE32" s="66">
        <v>0</v>
      </c>
      <c r="AF32" s="66">
        <v>0</v>
      </c>
      <c r="AG32" s="220" t="s">
        <v>517</v>
      </c>
      <c r="AH32" s="68">
        <v>0.20144000000000001</v>
      </c>
      <c r="AI32" s="66">
        <v>0</v>
      </c>
      <c r="AJ32" s="65"/>
      <c r="AK32" s="65" t="s">
        <v>641</v>
      </c>
      <c r="AL32" s="65" t="s">
        <v>642</v>
      </c>
      <c r="AM32" s="65"/>
      <c r="AN32" s="65"/>
      <c r="AO32" s="65" t="s">
        <v>649</v>
      </c>
      <c r="AP32" s="65" t="s">
        <v>415</v>
      </c>
      <c r="AQ32" s="211" t="s">
        <v>415</v>
      </c>
      <c r="AR32" s="211"/>
      <c r="AS32" s="211"/>
      <c r="AT32" s="65" t="s">
        <v>649</v>
      </c>
      <c r="AU32" s="65" t="s">
        <v>649</v>
      </c>
      <c r="AV32" s="65" t="s">
        <v>649</v>
      </c>
      <c r="AW32" s="65" t="s">
        <v>644</v>
      </c>
      <c r="AX32" s="65" t="s">
        <v>795</v>
      </c>
      <c r="AY32" s="65" t="s">
        <v>415</v>
      </c>
      <c r="AZ32" s="65" t="s">
        <v>714</v>
      </c>
    </row>
    <row r="33" spans="1:52" ht="267.75">
      <c r="A33" s="66">
        <v>8</v>
      </c>
      <c r="B33" s="65" t="s">
        <v>636</v>
      </c>
      <c r="C33" s="65" t="s">
        <v>638</v>
      </c>
      <c r="D33" s="65" t="str">
        <f>D26</f>
        <v>Декабрь 2023</v>
      </c>
      <c r="E33" s="65" t="s">
        <v>415</v>
      </c>
      <c r="F33" s="66">
        <v>0</v>
      </c>
      <c r="G33" s="66">
        <v>32</v>
      </c>
      <c r="H33" s="66">
        <v>0</v>
      </c>
      <c r="I33" s="67">
        <v>8.52</v>
      </c>
      <c r="J33" s="66">
        <v>0</v>
      </c>
      <c r="K33" s="66">
        <v>0</v>
      </c>
      <c r="L33" s="64" t="s">
        <v>527</v>
      </c>
      <c r="M33" s="64" t="s">
        <v>533</v>
      </c>
      <c r="N33" s="64" t="s">
        <v>533</v>
      </c>
      <c r="O33" s="64" t="s">
        <v>533</v>
      </c>
      <c r="P33" s="64" t="s">
        <v>533</v>
      </c>
      <c r="Q33" s="65" t="s">
        <v>619</v>
      </c>
      <c r="R33" s="65" t="s">
        <v>645</v>
      </c>
      <c r="S33" s="65" t="s">
        <v>640</v>
      </c>
      <c r="T33" s="66">
        <v>0</v>
      </c>
      <c r="U33" s="65" t="s">
        <v>506</v>
      </c>
      <c r="V33" s="66">
        <v>0</v>
      </c>
      <c r="W33" s="65" t="s">
        <v>507</v>
      </c>
      <c r="X33" s="65"/>
      <c r="Y33" s="66">
        <v>1</v>
      </c>
      <c r="Z33" s="66">
        <v>1</v>
      </c>
      <c r="AA33" s="65" t="s">
        <v>650</v>
      </c>
      <c r="AB33" s="66">
        <v>0</v>
      </c>
      <c r="AC33" s="64" t="s">
        <v>415</v>
      </c>
      <c r="AD33" s="66">
        <v>0</v>
      </c>
      <c r="AE33" s="66">
        <v>0</v>
      </c>
      <c r="AF33" s="66">
        <v>0</v>
      </c>
      <c r="AG33" s="220" t="s">
        <v>650</v>
      </c>
      <c r="AH33" s="68">
        <v>2.75739</v>
      </c>
      <c r="AI33" s="66">
        <v>0</v>
      </c>
      <c r="AJ33" s="65"/>
      <c r="AK33" s="65" t="s">
        <v>641</v>
      </c>
      <c r="AL33" s="65" t="s">
        <v>651</v>
      </c>
      <c r="AM33" s="65"/>
      <c r="AN33" s="65"/>
      <c r="AO33" s="65" t="s">
        <v>652</v>
      </c>
      <c r="AP33" s="65" t="s">
        <v>415</v>
      </c>
      <c r="AQ33" s="211" t="s">
        <v>415</v>
      </c>
      <c r="AR33" s="211"/>
      <c r="AS33" s="211"/>
      <c r="AT33" s="65" t="s">
        <v>652</v>
      </c>
      <c r="AU33" s="65" t="s">
        <v>652</v>
      </c>
      <c r="AV33" s="65" t="s">
        <v>652</v>
      </c>
      <c r="AW33" s="65" t="s">
        <v>653</v>
      </c>
      <c r="AX33" s="65" t="s">
        <v>795</v>
      </c>
      <c r="AY33" s="65" t="s">
        <v>415</v>
      </c>
      <c r="AZ33" s="65" t="s">
        <v>714</v>
      </c>
    </row>
    <row r="34" spans="1:52" ht="204.75">
      <c r="A34" s="66">
        <v>9</v>
      </c>
      <c r="B34" s="65" t="s">
        <v>636</v>
      </c>
      <c r="C34" s="65" t="s">
        <v>504</v>
      </c>
      <c r="D34" s="65" t="str">
        <f>D26</f>
        <v>Декабрь 2023</v>
      </c>
      <c r="E34" s="65" t="s">
        <v>415</v>
      </c>
      <c r="F34" s="66">
        <v>0</v>
      </c>
      <c r="G34" s="66">
        <v>32</v>
      </c>
      <c r="H34" s="66">
        <v>0</v>
      </c>
      <c r="I34" s="67">
        <v>8.52</v>
      </c>
      <c r="J34" s="66">
        <v>0</v>
      </c>
      <c r="K34" s="66">
        <v>0</v>
      </c>
      <c r="L34" s="64" t="s">
        <v>527</v>
      </c>
      <c r="M34" s="64" t="s">
        <v>533</v>
      </c>
      <c r="N34" s="64" t="s">
        <v>533</v>
      </c>
      <c r="O34" s="64" t="s">
        <v>533</v>
      </c>
      <c r="P34" s="64" t="s">
        <v>533</v>
      </c>
      <c r="Q34" s="65" t="s">
        <v>654</v>
      </c>
      <c r="R34" s="65" t="s">
        <v>655</v>
      </c>
      <c r="S34" s="65" t="s">
        <v>505</v>
      </c>
      <c r="T34" s="70">
        <v>386288.97103000002</v>
      </c>
      <c r="U34" s="65" t="s">
        <v>656</v>
      </c>
      <c r="V34" s="70">
        <v>386288.97103000002</v>
      </c>
      <c r="W34" s="65" t="s">
        <v>415</v>
      </c>
      <c r="X34" s="65" t="s">
        <v>415</v>
      </c>
      <c r="Y34" s="66">
        <v>1</v>
      </c>
      <c r="Z34" s="66">
        <v>1</v>
      </c>
      <c r="AA34" s="65" t="s">
        <v>415</v>
      </c>
      <c r="AB34" s="70">
        <v>386288.87102999998</v>
      </c>
      <c r="AC34" s="65" t="s">
        <v>712</v>
      </c>
      <c r="AD34" s="66">
        <v>0</v>
      </c>
      <c r="AE34" s="70">
        <v>386288.87102999998</v>
      </c>
      <c r="AF34" s="70">
        <v>386288.97103000002</v>
      </c>
      <c r="AG34" s="220" t="s">
        <v>657</v>
      </c>
      <c r="AH34" s="70">
        <v>386288.97103000002</v>
      </c>
      <c r="AI34" s="71">
        <v>3019.2</v>
      </c>
      <c r="AJ34" s="65" t="s">
        <v>415</v>
      </c>
      <c r="AK34" s="65" t="s">
        <v>415</v>
      </c>
      <c r="AL34" s="65" t="s">
        <v>415</v>
      </c>
      <c r="AM34" s="65" t="s">
        <v>415</v>
      </c>
      <c r="AN34" s="65" t="s">
        <v>415</v>
      </c>
      <c r="AO34" s="65" t="s">
        <v>415</v>
      </c>
      <c r="AP34" s="65" t="s">
        <v>415</v>
      </c>
      <c r="AQ34" s="211" t="s">
        <v>415</v>
      </c>
      <c r="AR34" s="211"/>
      <c r="AS34" s="211"/>
      <c r="AT34" s="65" t="s">
        <v>713</v>
      </c>
      <c r="AU34" s="65" t="s">
        <v>658</v>
      </c>
      <c r="AV34" s="65" t="s">
        <v>713</v>
      </c>
      <c r="AW34" s="65" t="s">
        <v>659</v>
      </c>
      <c r="AX34" s="65" t="s">
        <v>701</v>
      </c>
      <c r="AY34" s="65" t="s">
        <v>415</v>
      </c>
      <c r="AZ34" s="65" t="s">
        <v>916</v>
      </c>
    </row>
    <row r="35" spans="1:52" ht="267.75">
      <c r="A35" s="66">
        <v>10</v>
      </c>
      <c r="B35" s="65" t="s">
        <v>636</v>
      </c>
      <c r="C35" s="65" t="s">
        <v>638</v>
      </c>
      <c r="D35" s="65" t="str">
        <f>D26</f>
        <v>Декабрь 2023</v>
      </c>
      <c r="E35" s="65" t="s">
        <v>415</v>
      </c>
      <c r="F35" s="66">
        <v>0</v>
      </c>
      <c r="G35" s="66">
        <v>32</v>
      </c>
      <c r="H35" s="66">
        <v>0</v>
      </c>
      <c r="I35" s="67">
        <v>8.52</v>
      </c>
      <c r="J35" s="66">
        <v>0</v>
      </c>
      <c r="K35" s="66">
        <v>0</v>
      </c>
      <c r="L35" s="64" t="s">
        <v>527</v>
      </c>
      <c r="M35" s="64" t="s">
        <v>533</v>
      </c>
      <c r="N35" s="64" t="s">
        <v>533</v>
      </c>
      <c r="O35" s="64" t="s">
        <v>533</v>
      </c>
      <c r="P35" s="64" t="s">
        <v>533</v>
      </c>
      <c r="Q35" s="65" t="s">
        <v>619</v>
      </c>
      <c r="R35" s="65" t="s">
        <v>645</v>
      </c>
      <c r="S35" s="65" t="s">
        <v>640</v>
      </c>
      <c r="T35" s="66">
        <v>0</v>
      </c>
      <c r="U35" s="65" t="s">
        <v>506</v>
      </c>
      <c r="V35" s="66">
        <v>0</v>
      </c>
      <c r="W35" s="65" t="s">
        <v>507</v>
      </c>
      <c r="X35" s="65"/>
      <c r="Y35" s="66">
        <v>1</v>
      </c>
      <c r="Z35" s="66">
        <v>1</v>
      </c>
      <c r="AA35" s="65" t="s">
        <v>646</v>
      </c>
      <c r="AB35" s="66">
        <v>0</v>
      </c>
      <c r="AC35" s="64" t="s">
        <v>415</v>
      </c>
      <c r="AD35" s="66">
        <v>0</v>
      </c>
      <c r="AE35" s="66">
        <v>0</v>
      </c>
      <c r="AF35" s="66">
        <v>0</v>
      </c>
      <c r="AG35" s="220" t="s">
        <v>646</v>
      </c>
      <c r="AH35" s="68">
        <v>0.38583000000000001</v>
      </c>
      <c r="AI35" s="66">
        <v>0</v>
      </c>
      <c r="AJ35" s="65"/>
      <c r="AK35" s="65" t="s">
        <v>641</v>
      </c>
      <c r="AL35" s="65" t="s">
        <v>651</v>
      </c>
      <c r="AM35" s="65"/>
      <c r="AN35" s="65"/>
      <c r="AO35" s="65" t="s">
        <v>660</v>
      </c>
      <c r="AP35" s="65" t="s">
        <v>415</v>
      </c>
      <c r="AQ35" s="211" t="s">
        <v>415</v>
      </c>
      <c r="AR35" s="211"/>
      <c r="AS35" s="211"/>
      <c r="AT35" s="65" t="s">
        <v>660</v>
      </c>
      <c r="AU35" s="65" t="s">
        <v>660</v>
      </c>
      <c r="AV35" s="65" t="s">
        <v>660</v>
      </c>
      <c r="AW35" s="65" t="s">
        <v>644</v>
      </c>
      <c r="AX35" s="65" t="s">
        <v>795</v>
      </c>
      <c r="AY35" s="65" t="s">
        <v>415</v>
      </c>
      <c r="AZ35" s="65" t="s">
        <v>714</v>
      </c>
    </row>
    <row r="36" spans="1:52" ht="267.75">
      <c r="A36" s="66">
        <v>11</v>
      </c>
      <c r="B36" s="65" t="s">
        <v>636</v>
      </c>
      <c r="C36" s="65" t="s">
        <v>638</v>
      </c>
      <c r="D36" s="65" t="str">
        <f>D26</f>
        <v>Декабрь 2023</v>
      </c>
      <c r="E36" s="65" t="s">
        <v>415</v>
      </c>
      <c r="F36" s="66">
        <v>0</v>
      </c>
      <c r="G36" s="66">
        <v>32</v>
      </c>
      <c r="H36" s="66">
        <v>0</v>
      </c>
      <c r="I36" s="67">
        <v>8.52</v>
      </c>
      <c r="J36" s="66">
        <v>0</v>
      </c>
      <c r="K36" s="66">
        <v>0</v>
      </c>
      <c r="L36" s="64" t="s">
        <v>527</v>
      </c>
      <c r="M36" s="64" t="s">
        <v>533</v>
      </c>
      <c r="N36" s="64" t="s">
        <v>533</v>
      </c>
      <c r="O36" s="64" t="s">
        <v>533</v>
      </c>
      <c r="P36" s="64" t="s">
        <v>533</v>
      </c>
      <c r="Q36" s="65" t="s">
        <v>619</v>
      </c>
      <c r="R36" s="65" t="s">
        <v>645</v>
      </c>
      <c r="S36" s="65" t="s">
        <v>640</v>
      </c>
      <c r="T36" s="68">
        <v>8.5650000000000004E-2</v>
      </c>
      <c r="U36" s="65" t="s">
        <v>506</v>
      </c>
      <c r="V36" s="68">
        <v>8.5650000000000004E-2</v>
      </c>
      <c r="W36" s="65" t="s">
        <v>661</v>
      </c>
      <c r="X36" s="65" t="s">
        <v>661</v>
      </c>
      <c r="Y36" s="66">
        <v>1</v>
      </c>
      <c r="Z36" s="66">
        <v>1</v>
      </c>
      <c r="AA36" s="65" t="s">
        <v>646</v>
      </c>
      <c r="AB36" s="72">
        <v>8.5649589999999998E-2</v>
      </c>
      <c r="AC36" s="64" t="s">
        <v>415</v>
      </c>
      <c r="AD36" s="66">
        <v>0</v>
      </c>
      <c r="AE36" s="72">
        <v>8.5649589999999998E-2</v>
      </c>
      <c r="AF36" s="68">
        <v>8.5650000000000004E-2</v>
      </c>
      <c r="AG36" s="220" t="s">
        <v>646</v>
      </c>
      <c r="AH36" s="68">
        <v>8.5650000000000004E-2</v>
      </c>
      <c r="AI36" s="66">
        <v>0</v>
      </c>
      <c r="AJ36" s="65"/>
      <c r="AK36" s="65" t="s">
        <v>641</v>
      </c>
      <c r="AL36" s="65" t="s">
        <v>642</v>
      </c>
      <c r="AM36" s="65"/>
      <c r="AN36" s="65"/>
      <c r="AO36" s="65" t="s">
        <v>649</v>
      </c>
      <c r="AP36" s="65" t="s">
        <v>415</v>
      </c>
      <c r="AQ36" s="211" t="s">
        <v>415</v>
      </c>
      <c r="AR36" s="211"/>
      <c r="AS36" s="211"/>
      <c r="AT36" s="65" t="s">
        <v>649</v>
      </c>
      <c r="AU36" s="65" t="s">
        <v>649</v>
      </c>
      <c r="AV36" s="65" t="s">
        <v>649</v>
      </c>
      <c r="AW36" s="65" t="s">
        <v>644</v>
      </c>
      <c r="AX36" s="65" t="s">
        <v>795</v>
      </c>
      <c r="AY36" s="65" t="s">
        <v>415</v>
      </c>
      <c r="AZ36" s="65" t="s">
        <v>714</v>
      </c>
    </row>
    <row r="37" spans="1:52" ht="267.75">
      <c r="A37" s="66">
        <v>12</v>
      </c>
      <c r="B37" s="65" t="s">
        <v>636</v>
      </c>
      <c r="C37" s="65" t="s">
        <v>638</v>
      </c>
      <c r="D37" s="65" t="str">
        <f>D26</f>
        <v>Декабрь 2023</v>
      </c>
      <c r="E37" s="65" t="s">
        <v>415</v>
      </c>
      <c r="F37" s="66">
        <v>0</v>
      </c>
      <c r="G37" s="66">
        <v>32</v>
      </c>
      <c r="H37" s="66">
        <v>0</v>
      </c>
      <c r="I37" s="67">
        <v>8.52</v>
      </c>
      <c r="J37" s="66">
        <v>0</v>
      </c>
      <c r="K37" s="66">
        <v>0</v>
      </c>
      <c r="L37" s="64" t="s">
        <v>527</v>
      </c>
      <c r="M37" s="64" t="s">
        <v>533</v>
      </c>
      <c r="N37" s="64" t="s">
        <v>533</v>
      </c>
      <c r="O37" s="64" t="s">
        <v>533</v>
      </c>
      <c r="P37" s="64" t="s">
        <v>533</v>
      </c>
      <c r="Q37" s="65" t="s">
        <v>619</v>
      </c>
      <c r="R37" s="65" t="s">
        <v>645</v>
      </c>
      <c r="S37" s="65" t="s">
        <v>640</v>
      </c>
      <c r="T37" s="66">
        <v>0</v>
      </c>
      <c r="U37" s="65" t="s">
        <v>506</v>
      </c>
      <c r="V37" s="66">
        <v>0</v>
      </c>
      <c r="W37" s="65" t="s">
        <v>507</v>
      </c>
      <c r="X37" s="65"/>
      <c r="Y37" s="66">
        <v>1</v>
      </c>
      <c r="Z37" s="66">
        <v>1</v>
      </c>
      <c r="AA37" s="65" t="s">
        <v>646</v>
      </c>
      <c r="AB37" s="66">
        <v>0</v>
      </c>
      <c r="AC37" s="64" t="s">
        <v>415</v>
      </c>
      <c r="AD37" s="66">
        <v>0</v>
      </c>
      <c r="AE37" s="66">
        <v>0</v>
      </c>
      <c r="AF37" s="66">
        <v>0</v>
      </c>
      <c r="AG37" s="220" t="s">
        <v>646</v>
      </c>
      <c r="AH37" s="68">
        <v>0.36845</v>
      </c>
      <c r="AI37" s="66">
        <v>0</v>
      </c>
      <c r="AJ37" s="65"/>
      <c r="AK37" s="65" t="s">
        <v>641</v>
      </c>
      <c r="AL37" s="65" t="s">
        <v>647</v>
      </c>
      <c r="AM37" s="65"/>
      <c r="AN37" s="65"/>
      <c r="AO37" s="65" t="s">
        <v>648</v>
      </c>
      <c r="AP37" s="65" t="s">
        <v>415</v>
      </c>
      <c r="AQ37" s="211" t="s">
        <v>415</v>
      </c>
      <c r="AR37" s="211"/>
      <c r="AS37" s="211"/>
      <c r="AT37" s="65" t="s">
        <v>648</v>
      </c>
      <c r="AU37" s="65" t="s">
        <v>648</v>
      </c>
      <c r="AV37" s="65" t="s">
        <v>648</v>
      </c>
      <c r="AW37" s="65" t="s">
        <v>644</v>
      </c>
      <c r="AX37" s="65" t="s">
        <v>715</v>
      </c>
      <c r="AY37" s="65" t="s">
        <v>415</v>
      </c>
      <c r="AZ37" s="65" t="s">
        <v>714</v>
      </c>
    </row>
    <row r="38" spans="1:52" ht="267.75">
      <c r="A38" s="66">
        <v>13</v>
      </c>
      <c r="B38" s="65" t="s">
        <v>636</v>
      </c>
      <c r="C38" s="65" t="s">
        <v>638</v>
      </c>
      <c r="D38" s="65" t="str">
        <f>D26</f>
        <v>Декабрь 2023</v>
      </c>
      <c r="E38" s="65" t="s">
        <v>415</v>
      </c>
      <c r="F38" s="66">
        <v>0</v>
      </c>
      <c r="G38" s="66">
        <v>32</v>
      </c>
      <c r="H38" s="66">
        <v>0</v>
      </c>
      <c r="I38" s="67">
        <v>8.52</v>
      </c>
      <c r="J38" s="66">
        <v>0</v>
      </c>
      <c r="K38" s="66">
        <v>0</v>
      </c>
      <c r="L38" s="64" t="s">
        <v>527</v>
      </c>
      <c r="M38" s="64" t="s">
        <v>533</v>
      </c>
      <c r="N38" s="64" t="s">
        <v>533</v>
      </c>
      <c r="O38" s="64" t="s">
        <v>533</v>
      </c>
      <c r="P38" s="64" t="s">
        <v>533</v>
      </c>
      <c r="Q38" s="65" t="s">
        <v>619</v>
      </c>
      <c r="R38" s="65" t="s">
        <v>645</v>
      </c>
      <c r="S38" s="65" t="s">
        <v>640</v>
      </c>
      <c r="T38" s="66">
        <v>0</v>
      </c>
      <c r="U38" s="65" t="s">
        <v>506</v>
      </c>
      <c r="V38" s="66">
        <v>0</v>
      </c>
      <c r="W38" s="65" t="s">
        <v>507</v>
      </c>
      <c r="X38" s="65"/>
      <c r="Y38" s="66">
        <v>1</v>
      </c>
      <c r="Z38" s="66">
        <v>1</v>
      </c>
      <c r="AA38" s="65" t="s">
        <v>646</v>
      </c>
      <c r="AB38" s="66">
        <v>0</v>
      </c>
      <c r="AC38" s="64" t="s">
        <v>415</v>
      </c>
      <c r="AD38" s="66">
        <v>0</v>
      </c>
      <c r="AE38" s="66">
        <v>0</v>
      </c>
      <c r="AF38" s="66">
        <v>0</v>
      </c>
      <c r="AG38" s="220" t="s">
        <v>646</v>
      </c>
      <c r="AH38" s="68">
        <v>1.3008500000000001</v>
      </c>
      <c r="AI38" s="66">
        <v>0</v>
      </c>
      <c r="AJ38" s="65"/>
      <c r="AK38" s="65" t="s">
        <v>641</v>
      </c>
      <c r="AL38" s="65" t="s">
        <v>651</v>
      </c>
      <c r="AM38" s="65"/>
      <c r="AN38" s="65"/>
      <c r="AO38" s="65" t="s">
        <v>660</v>
      </c>
      <c r="AP38" s="65" t="s">
        <v>415</v>
      </c>
      <c r="AQ38" s="211" t="s">
        <v>415</v>
      </c>
      <c r="AR38" s="211"/>
      <c r="AS38" s="211"/>
      <c r="AT38" s="65" t="s">
        <v>660</v>
      </c>
      <c r="AU38" s="65" t="s">
        <v>660</v>
      </c>
      <c r="AV38" s="65" t="s">
        <v>660</v>
      </c>
      <c r="AW38" s="65" t="s">
        <v>662</v>
      </c>
      <c r="AX38" s="65" t="s">
        <v>795</v>
      </c>
      <c r="AY38" s="65" t="s">
        <v>415</v>
      </c>
      <c r="AZ38" s="65" t="s">
        <v>714</v>
      </c>
    </row>
    <row r="39" spans="1:52" ht="267.75">
      <c r="A39" s="66">
        <f>A38+1</f>
        <v>14</v>
      </c>
      <c r="B39" s="65" t="s">
        <v>636</v>
      </c>
      <c r="C39" s="65" t="s">
        <v>638</v>
      </c>
      <c r="D39" s="65" t="str">
        <f>D26</f>
        <v>Декабрь 2023</v>
      </c>
      <c r="E39" s="65" t="s">
        <v>415</v>
      </c>
      <c r="F39" s="66">
        <v>0</v>
      </c>
      <c r="G39" s="66">
        <v>32</v>
      </c>
      <c r="H39" s="66">
        <v>0</v>
      </c>
      <c r="I39" s="67">
        <v>8.52</v>
      </c>
      <c r="J39" s="66">
        <v>0</v>
      </c>
      <c r="K39" s="66">
        <v>0</v>
      </c>
      <c r="L39" s="64" t="s">
        <v>527</v>
      </c>
      <c r="M39" s="64" t="s">
        <v>533</v>
      </c>
      <c r="N39" s="64" t="s">
        <v>533</v>
      </c>
      <c r="O39" s="64" t="s">
        <v>533</v>
      </c>
      <c r="P39" s="64" t="s">
        <v>533</v>
      </c>
      <c r="Q39" s="65" t="s">
        <v>619</v>
      </c>
      <c r="R39" s="65" t="s">
        <v>645</v>
      </c>
      <c r="S39" s="65" t="s">
        <v>640</v>
      </c>
      <c r="T39" s="66">
        <v>0</v>
      </c>
      <c r="U39" s="65" t="s">
        <v>506</v>
      </c>
      <c r="V39" s="66">
        <v>0</v>
      </c>
      <c r="W39" s="65" t="s">
        <v>507</v>
      </c>
      <c r="X39" s="65"/>
      <c r="Y39" s="66">
        <v>1</v>
      </c>
      <c r="Z39" s="66">
        <v>1</v>
      </c>
      <c r="AA39" s="65" t="s">
        <v>663</v>
      </c>
      <c r="AB39" s="66">
        <v>0</v>
      </c>
      <c r="AC39" s="64" t="s">
        <v>415</v>
      </c>
      <c r="AD39" s="66">
        <v>0</v>
      </c>
      <c r="AE39" s="66">
        <v>0</v>
      </c>
      <c r="AF39" s="66">
        <v>0</v>
      </c>
      <c r="AG39" s="220" t="s">
        <v>663</v>
      </c>
      <c r="AH39" s="68">
        <v>22.589929999999999</v>
      </c>
      <c r="AI39" s="66">
        <v>0</v>
      </c>
      <c r="AJ39" s="65"/>
      <c r="AK39" s="65" t="s">
        <v>641</v>
      </c>
      <c r="AL39" s="65" t="s">
        <v>664</v>
      </c>
      <c r="AM39" s="65"/>
      <c r="AN39" s="65"/>
      <c r="AO39" s="65" t="s">
        <v>664</v>
      </c>
      <c r="AP39" s="65" t="s">
        <v>415</v>
      </c>
      <c r="AQ39" s="211" t="s">
        <v>415</v>
      </c>
      <c r="AR39" s="211"/>
      <c r="AS39" s="211"/>
      <c r="AT39" s="65" t="s">
        <v>664</v>
      </c>
      <c r="AU39" s="65" t="s">
        <v>664</v>
      </c>
      <c r="AV39" s="65" t="s">
        <v>664</v>
      </c>
      <c r="AW39" s="65" t="s">
        <v>664</v>
      </c>
      <c r="AX39" s="65" t="s">
        <v>796</v>
      </c>
      <c r="AY39" s="65" t="s">
        <v>415</v>
      </c>
      <c r="AZ39" s="65" t="s">
        <v>714</v>
      </c>
    </row>
    <row r="40" spans="1:52" ht="78.75">
      <c r="A40" s="66">
        <f>A39+1</f>
        <v>15</v>
      </c>
      <c r="B40" s="65" t="s">
        <v>636</v>
      </c>
      <c r="C40" s="65" t="s">
        <v>638</v>
      </c>
      <c r="D40" s="65" t="str">
        <f>D26</f>
        <v>Декабрь 2023</v>
      </c>
      <c r="E40" s="65" t="s">
        <v>415</v>
      </c>
      <c r="F40" s="66">
        <v>0</v>
      </c>
      <c r="G40" s="66">
        <v>32</v>
      </c>
      <c r="H40" s="66">
        <v>0</v>
      </c>
      <c r="I40" s="67">
        <v>8.52</v>
      </c>
      <c r="J40" s="66">
        <v>0</v>
      </c>
      <c r="K40" s="66">
        <v>0</v>
      </c>
      <c r="L40" s="64" t="s">
        <v>527</v>
      </c>
      <c r="M40" s="64" t="s">
        <v>533</v>
      </c>
      <c r="N40" s="64" t="s">
        <v>533</v>
      </c>
      <c r="O40" s="64" t="s">
        <v>533</v>
      </c>
      <c r="P40" s="64" t="s">
        <v>533</v>
      </c>
      <c r="Q40" s="65" t="s">
        <v>619</v>
      </c>
      <c r="R40" s="65" t="s">
        <v>639</v>
      </c>
      <c r="S40" s="65" t="s">
        <v>640</v>
      </c>
      <c r="T40" s="66">
        <v>0</v>
      </c>
      <c r="U40" s="65" t="s">
        <v>506</v>
      </c>
      <c r="V40" s="66">
        <v>0</v>
      </c>
      <c r="W40" s="65" t="s">
        <v>507</v>
      </c>
      <c r="X40" s="65"/>
      <c r="Y40" s="66">
        <v>1</v>
      </c>
      <c r="Z40" s="66">
        <v>1</v>
      </c>
      <c r="AA40" s="65" t="s">
        <v>646</v>
      </c>
      <c r="AB40" s="66">
        <v>0</v>
      </c>
      <c r="AC40" s="64" t="s">
        <v>415</v>
      </c>
      <c r="AD40" s="66">
        <v>0</v>
      </c>
      <c r="AE40" s="66">
        <v>0</v>
      </c>
      <c r="AF40" s="66">
        <v>0</v>
      </c>
      <c r="AG40" s="220" t="s">
        <v>646</v>
      </c>
      <c r="AH40" s="68">
        <v>3.3408199999999999</v>
      </c>
      <c r="AI40" s="66">
        <v>0</v>
      </c>
      <c r="AJ40" s="65"/>
      <c r="AK40" s="65" t="s">
        <v>641</v>
      </c>
      <c r="AL40" s="65" t="s">
        <v>665</v>
      </c>
      <c r="AM40" s="65"/>
      <c r="AN40" s="65"/>
      <c r="AO40" s="65" t="s">
        <v>649</v>
      </c>
      <c r="AP40" s="65" t="s">
        <v>415</v>
      </c>
      <c r="AQ40" s="211" t="s">
        <v>415</v>
      </c>
      <c r="AR40" s="211"/>
      <c r="AS40" s="211"/>
      <c r="AT40" s="65" t="s">
        <v>649</v>
      </c>
      <c r="AU40" s="65" t="s">
        <v>649</v>
      </c>
      <c r="AV40" s="65" t="s">
        <v>649</v>
      </c>
      <c r="AW40" s="65" t="s">
        <v>644</v>
      </c>
      <c r="AX40" s="65" t="s">
        <v>795</v>
      </c>
      <c r="AY40" s="65" t="s">
        <v>415</v>
      </c>
      <c r="AZ40" s="65" t="s">
        <v>714</v>
      </c>
    </row>
  </sheetData>
  <autoFilter ref="A25:AZ40"/>
  <mergeCells count="79">
    <mergeCell ref="AQ38:AS38"/>
    <mergeCell ref="AQ39:AS39"/>
    <mergeCell ref="AQ40:AS40"/>
    <mergeCell ref="AQ32:AS32"/>
    <mergeCell ref="AQ33:AS33"/>
    <mergeCell ref="AQ34:AS34"/>
    <mergeCell ref="AQ35:AS35"/>
    <mergeCell ref="AQ36:AS36"/>
    <mergeCell ref="AQ37:AS37"/>
    <mergeCell ref="AQ31:AS31"/>
    <mergeCell ref="AP23:AP24"/>
    <mergeCell ref="AQ23:AQ24"/>
    <mergeCell ref="AR23:AR24"/>
    <mergeCell ref="AS23:AS24"/>
    <mergeCell ref="AQ26:AS26"/>
    <mergeCell ref="AQ27:AS27"/>
    <mergeCell ref="AQ28:AS28"/>
    <mergeCell ref="AQ29:AS29"/>
    <mergeCell ref="AQ30:AS30"/>
    <mergeCell ref="AE22:AE24"/>
    <mergeCell ref="S22:S24"/>
    <mergeCell ref="T22:T24"/>
    <mergeCell ref="U22:U24"/>
    <mergeCell ref="V22:V24"/>
    <mergeCell ref="M23:M24"/>
    <mergeCell ref="N23:N24"/>
    <mergeCell ref="O23:O24"/>
    <mergeCell ref="P23:P24"/>
    <mergeCell ref="Y22:Y24"/>
    <mergeCell ref="W23:W24"/>
    <mergeCell ref="X23: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 ref="W22:X22"/>
    <mergeCell ref="E23:E24"/>
    <mergeCell ref="F23:F24"/>
    <mergeCell ref="G23:G24"/>
    <mergeCell ref="H23:H24"/>
    <mergeCell ref="I23:I24"/>
    <mergeCell ref="AU23:AU24"/>
    <mergeCell ref="K23:K24"/>
    <mergeCell ref="L23:L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3"/>
  <sheetViews>
    <sheetView tabSelected="1" topLeftCell="A2" zoomScale="90" zoomScaleNormal="90" workbookViewId="0">
      <selection activeCell="A158" sqref="A158:XFD158"/>
    </sheetView>
  </sheetViews>
  <sheetFormatPr defaultColWidth="9" defaultRowHeight="15"/>
  <cols>
    <col min="1" max="1" width="66.85546875" style="5" customWidth="1"/>
    <col min="2" max="2" width="72.7109375" style="36" customWidth="1"/>
    <col min="3" max="14" width="12.42578125" style="5" customWidth="1"/>
    <col min="15" max="15" width="18.28515625" style="5" customWidth="1"/>
  </cols>
  <sheetData>
    <row r="1" spans="1:2" s="5" customFormat="1" ht="15.95" customHeight="1">
      <c r="B1" s="115" t="s">
        <v>0</v>
      </c>
    </row>
    <row r="2" spans="1:2" s="5" customFormat="1" ht="15.95" customHeight="1">
      <c r="B2" s="115" t="s">
        <v>1</v>
      </c>
    </row>
    <row r="3" spans="1:2" s="5" customFormat="1" ht="15.95" customHeight="1">
      <c r="B3" s="115" t="s">
        <v>2</v>
      </c>
    </row>
    <row r="4" spans="1:2" s="5" customFormat="1" ht="15.95" customHeight="1">
      <c r="B4" s="36"/>
    </row>
    <row r="5" spans="1:2" s="5" customFormat="1" ht="15.95" customHeight="1">
      <c r="A5" s="119" t="s">
        <v>722</v>
      </c>
      <c r="B5" s="119"/>
    </row>
    <row r="6" spans="1:2" s="5" customFormat="1" ht="15.95" customHeight="1">
      <c r="B6" s="36"/>
    </row>
    <row r="7" spans="1:2" s="5" customFormat="1" ht="18.95" customHeight="1">
      <c r="A7" s="120" t="s">
        <v>3</v>
      </c>
      <c r="B7" s="120"/>
    </row>
    <row r="8" spans="1:2" s="5" customFormat="1" ht="15.95" customHeight="1">
      <c r="B8" s="36"/>
    </row>
    <row r="9" spans="1:2" s="5" customFormat="1" ht="15.95" customHeight="1">
      <c r="A9" s="119" t="s">
        <v>637</v>
      </c>
      <c r="B9" s="119"/>
    </row>
    <row r="10" spans="1:2" s="5" customFormat="1" ht="15.95" customHeight="1">
      <c r="A10" s="117" t="s">
        <v>4</v>
      </c>
      <c r="B10" s="117"/>
    </row>
    <row r="11" spans="1:2" s="5" customFormat="1" ht="15.95" customHeight="1">
      <c r="B11" s="36"/>
    </row>
    <row r="12" spans="1:2" s="5" customFormat="1" ht="15.95" customHeight="1">
      <c r="A12" s="119" t="s">
        <v>5</v>
      </c>
      <c r="B12" s="119"/>
    </row>
    <row r="13" spans="1:2" s="5" customFormat="1" ht="15.95" customHeight="1">
      <c r="A13" s="117" t="s">
        <v>6</v>
      </c>
      <c r="B13" s="117"/>
    </row>
    <row r="14" spans="1:2" s="5" customFormat="1" ht="15.95" customHeight="1">
      <c r="B14" s="36"/>
    </row>
    <row r="15" spans="1:2" s="5" customFormat="1" ht="63" customHeight="1">
      <c r="A15" s="162" t="s">
        <v>7</v>
      </c>
      <c r="B15" s="162"/>
    </row>
    <row r="16" spans="1:2" s="5" customFormat="1" ht="15.95" customHeight="1">
      <c r="A16" s="117" t="s">
        <v>8</v>
      </c>
      <c r="B16" s="117"/>
    </row>
    <row r="17" spans="1:3" s="5" customFormat="1" ht="15.95" customHeight="1">
      <c r="B17" s="36"/>
    </row>
    <row r="18" spans="1:3" s="5" customFormat="1" ht="18.95" customHeight="1">
      <c r="A18" s="151" t="s">
        <v>382</v>
      </c>
      <c r="B18" s="151"/>
    </row>
    <row r="21" spans="1:3" s="5" customFormat="1" ht="100.5" customHeight="1">
      <c r="A21" s="84" t="s">
        <v>383</v>
      </c>
      <c r="B21" s="80" t="s">
        <v>7</v>
      </c>
      <c r="C21" s="5" t="s">
        <v>128</v>
      </c>
    </row>
    <row r="22" spans="1:3" s="5" customFormat="1" ht="15.95" customHeight="1">
      <c r="A22" s="84" t="s">
        <v>384</v>
      </c>
      <c r="B22" s="222" t="s">
        <v>913</v>
      </c>
    </row>
    <row r="23" spans="1:3" s="5" customFormat="1" ht="15.95" customHeight="1">
      <c r="A23" s="84" t="s">
        <v>385</v>
      </c>
      <c r="B23" s="80" t="s">
        <v>386</v>
      </c>
    </row>
    <row r="24" spans="1:3" s="5" customFormat="1" ht="15.95" customHeight="1">
      <c r="A24" s="84" t="s">
        <v>387</v>
      </c>
      <c r="B24" s="80" t="s">
        <v>531</v>
      </c>
    </row>
    <row r="25" spans="1:3" s="5" customFormat="1" ht="15.95" customHeight="1">
      <c r="A25" s="91" t="s">
        <v>482</v>
      </c>
      <c r="B25" s="80" t="s">
        <v>532</v>
      </c>
    </row>
    <row r="26" spans="1:3" s="5" customFormat="1" ht="15.95" customHeight="1">
      <c r="A26" s="91" t="s">
        <v>483</v>
      </c>
      <c r="B26" s="80" t="s">
        <v>533</v>
      </c>
    </row>
    <row r="27" spans="1:3" s="5" customFormat="1" ht="15.95" customHeight="1">
      <c r="A27" s="91" t="s">
        <v>484</v>
      </c>
      <c r="B27" s="80" t="s">
        <v>533</v>
      </c>
    </row>
    <row r="28" spans="1:3" s="5" customFormat="1" ht="15.95" customHeight="1">
      <c r="A28" s="84" t="s">
        <v>485</v>
      </c>
      <c r="B28" s="80" t="s">
        <v>533</v>
      </c>
    </row>
    <row r="29" spans="1:3" s="5" customFormat="1" ht="15.95" customHeight="1">
      <c r="A29" s="91" t="s">
        <v>486</v>
      </c>
      <c r="B29" s="80" t="s">
        <v>533</v>
      </c>
    </row>
    <row r="30" spans="1:3" s="5" customFormat="1" ht="15.95" customHeight="1">
      <c r="A30" s="84" t="s">
        <v>388</v>
      </c>
      <c r="B30" s="80" t="s">
        <v>707</v>
      </c>
    </row>
    <row r="31" spans="1:3" s="5" customFormat="1" ht="15.95" customHeight="1">
      <c r="A31" s="84" t="s">
        <v>389</v>
      </c>
      <c r="B31" s="80" t="s">
        <v>100</v>
      </c>
    </row>
    <row r="32" spans="1:3" s="5" customFormat="1" ht="15.95" customHeight="1">
      <c r="A32" s="84" t="s">
        <v>468</v>
      </c>
      <c r="B32" s="80" t="s">
        <v>534</v>
      </c>
    </row>
    <row r="33" spans="1:2" s="5" customFormat="1" ht="15.95" customHeight="1">
      <c r="A33" s="84" t="s">
        <v>390</v>
      </c>
      <c r="B33" s="80" t="s">
        <v>535</v>
      </c>
    </row>
    <row r="34" spans="1:2" s="5" customFormat="1" ht="15.95" customHeight="1">
      <c r="A34" s="84" t="s">
        <v>391</v>
      </c>
      <c r="B34" s="80">
        <f>B38+B43+B63+B48+B53+B58+B68+B98+B103+B108+B88+B83+B93+B73+B78</f>
        <v>463.59005665000001</v>
      </c>
    </row>
    <row r="35" spans="1:2" s="5" customFormat="1" ht="29.1" customHeight="1">
      <c r="A35" s="81" t="s">
        <v>392</v>
      </c>
      <c r="B35" s="80">
        <f>B34</f>
        <v>463.59005665000001</v>
      </c>
    </row>
    <row r="36" spans="1:2" s="5" customFormat="1" ht="15.95" customHeight="1">
      <c r="A36" s="84" t="s">
        <v>393</v>
      </c>
      <c r="B36" s="80"/>
    </row>
    <row r="37" spans="1:2" s="5" customFormat="1" ht="63" customHeight="1">
      <c r="A37" s="81" t="s">
        <v>706</v>
      </c>
      <c r="B37" s="88" t="s">
        <v>721</v>
      </c>
    </row>
    <row r="38" spans="1:2" s="5" customFormat="1" ht="15.95" customHeight="1">
      <c r="A38" s="84" t="s">
        <v>536</v>
      </c>
      <c r="B38" s="80" t="s">
        <v>705</v>
      </c>
    </row>
    <row r="39" spans="1:2" s="5" customFormat="1" ht="15.95" customHeight="1">
      <c r="A39" s="84" t="s">
        <v>521</v>
      </c>
      <c r="B39" s="80" t="s">
        <v>704</v>
      </c>
    </row>
    <row r="40" spans="1:2" s="5" customFormat="1" ht="15.95" customHeight="1">
      <c r="A40" s="84" t="s">
        <v>522</v>
      </c>
      <c r="B40" s="90" t="s">
        <v>784</v>
      </c>
    </row>
    <row r="41" spans="1:2" s="5" customFormat="1" ht="15.95" customHeight="1">
      <c r="A41" s="84" t="s">
        <v>523</v>
      </c>
      <c r="B41" s="90" t="s">
        <v>785</v>
      </c>
    </row>
    <row r="42" spans="1:2" s="5" customFormat="1" ht="35.25" customHeight="1">
      <c r="A42" s="81" t="s">
        <v>703</v>
      </c>
      <c r="B42" s="88" t="s">
        <v>687</v>
      </c>
    </row>
    <row r="43" spans="1:2" s="5" customFormat="1" ht="15.95" customHeight="1">
      <c r="A43" s="84" t="s">
        <v>629</v>
      </c>
      <c r="B43" s="80" t="s">
        <v>630</v>
      </c>
    </row>
    <row r="44" spans="1:2" s="5" customFormat="1" ht="15.95" customHeight="1">
      <c r="A44" s="84" t="s">
        <v>521</v>
      </c>
      <c r="B44" s="80" t="s">
        <v>621</v>
      </c>
    </row>
    <row r="45" spans="1:2" s="5" customFormat="1" ht="15.95" customHeight="1">
      <c r="A45" s="84" t="s">
        <v>522</v>
      </c>
      <c r="B45" s="80" t="s">
        <v>630</v>
      </c>
    </row>
    <row r="46" spans="1:2" s="5" customFormat="1" ht="15.95" customHeight="1">
      <c r="A46" s="84" t="s">
        <v>523</v>
      </c>
      <c r="B46" s="80" t="s">
        <v>630</v>
      </c>
    </row>
    <row r="47" spans="1:2" s="5" customFormat="1" ht="39.75" customHeight="1">
      <c r="A47" s="81" t="s">
        <v>703</v>
      </c>
      <c r="B47" s="88" t="s">
        <v>689</v>
      </c>
    </row>
    <row r="48" spans="1:2" s="5" customFormat="1" ht="15.95" customHeight="1">
      <c r="A48" s="84" t="s">
        <v>629</v>
      </c>
      <c r="B48" s="80" t="s">
        <v>623</v>
      </c>
    </row>
    <row r="49" spans="1:2" s="5" customFormat="1" ht="15.95" customHeight="1">
      <c r="A49" s="84" t="s">
        <v>521</v>
      </c>
      <c r="B49" s="80" t="s">
        <v>621</v>
      </c>
    </row>
    <row r="50" spans="1:2" s="5" customFormat="1" ht="15.95" customHeight="1">
      <c r="A50" s="84" t="s">
        <v>522</v>
      </c>
      <c r="B50" s="80" t="s">
        <v>622</v>
      </c>
    </row>
    <row r="51" spans="1:2" s="5" customFormat="1" ht="15.95" customHeight="1">
      <c r="A51" s="84" t="s">
        <v>523</v>
      </c>
      <c r="B51" s="80" t="s">
        <v>623</v>
      </c>
    </row>
    <row r="52" spans="1:2" s="5" customFormat="1" ht="33.75" customHeight="1">
      <c r="A52" s="81" t="s">
        <v>703</v>
      </c>
      <c r="B52" s="88" t="s">
        <v>690</v>
      </c>
    </row>
    <row r="53" spans="1:2" s="5" customFormat="1" ht="15.95" customHeight="1">
      <c r="A53" s="84" t="s">
        <v>629</v>
      </c>
      <c r="B53" s="80" t="s">
        <v>631</v>
      </c>
    </row>
    <row r="54" spans="1:2" s="5" customFormat="1" ht="15.95" customHeight="1">
      <c r="A54" s="84" t="s">
        <v>521</v>
      </c>
      <c r="B54" s="80" t="s">
        <v>621</v>
      </c>
    </row>
    <row r="55" spans="1:2" s="5" customFormat="1" ht="15.95" customHeight="1">
      <c r="A55" s="84" t="s">
        <v>522</v>
      </c>
      <c r="B55" s="80" t="s">
        <v>631</v>
      </c>
    </row>
    <row r="56" spans="1:2" s="5" customFormat="1" ht="15.95" customHeight="1">
      <c r="A56" s="84" t="s">
        <v>523</v>
      </c>
      <c r="B56" s="80" t="s">
        <v>631</v>
      </c>
    </row>
    <row r="57" spans="1:2" s="5" customFormat="1" ht="31.5" customHeight="1">
      <c r="A57" s="81" t="s">
        <v>703</v>
      </c>
      <c r="B57" s="88" t="s">
        <v>691</v>
      </c>
    </row>
    <row r="58" spans="1:2" s="5" customFormat="1" ht="15.95" customHeight="1">
      <c r="A58" s="84" t="s">
        <v>629</v>
      </c>
      <c r="B58" s="80" t="s">
        <v>632</v>
      </c>
    </row>
    <row r="59" spans="1:2" s="5" customFormat="1" ht="15.95" customHeight="1">
      <c r="A59" s="84" t="s">
        <v>521</v>
      </c>
      <c r="B59" s="80" t="s">
        <v>621</v>
      </c>
    </row>
    <row r="60" spans="1:2" s="5" customFormat="1" ht="15.95" customHeight="1">
      <c r="A60" s="84" t="s">
        <v>522</v>
      </c>
      <c r="B60" s="80" t="s">
        <v>632</v>
      </c>
    </row>
    <row r="61" spans="1:2" s="5" customFormat="1" ht="15.95" customHeight="1">
      <c r="A61" s="84" t="s">
        <v>523</v>
      </c>
      <c r="B61" s="80" t="s">
        <v>632</v>
      </c>
    </row>
    <row r="62" spans="1:2" s="5" customFormat="1" ht="34.5" customHeight="1">
      <c r="A62" s="81" t="s">
        <v>703</v>
      </c>
      <c r="B62" s="88" t="s">
        <v>688</v>
      </c>
    </row>
    <row r="63" spans="1:2" s="5" customFormat="1" ht="15.95" customHeight="1">
      <c r="A63" s="84" t="s">
        <v>629</v>
      </c>
      <c r="B63" s="80" t="s">
        <v>620</v>
      </c>
    </row>
    <row r="64" spans="1:2" s="5" customFormat="1" ht="15.95" customHeight="1">
      <c r="A64" s="84" t="s">
        <v>521</v>
      </c>
      <c r="B64" s="80" t="s">
        <v>621</v>
      </c>
    </row>
    <row r="65" spans="1:2" s="5" customFormat="1" ht="15.95" customHeight="1">
      <c r="A65" s="84" t="s">
        <v>522</v>
      </c>
      <c r="B65" s="80" t="s">
        <v>620</v>
      </c>
    </row>
    <row r="66" spans="1:2" s="5" customFormat="1" ht="15.95" customHeight="1">
      <c r="A66" s="84" t="s">
        <v>523</v>
      </c>
      <c r="B66" s="80" t="s">
        <v>620</v>
      </c>
    </row>
    <row r="67" spans="1:2" ht="35.25" customHeight="1">
      <c r="A67" s="81" t="s">
        <v>703</v>
      </c>
      <c r="B67" s="88" t="s">
        <v>692</v>
      </c>
    </row>
    <row r="68" spans="1:2" ht="15.75" customHeight="1">
      <c r="A68" s="84" t="s">
        <v>629</v>
      </c>
      <c r="B68" s="80" t="s">
        <v>625</v>
      </c>
    </row>
    <row r="69" spans="1:2" ht="15.75" customHeight="1">
      <c r="A69" s="84" t="s">
        <v>521</v>
      </c>
      <c r="B69" s="80" t="s">
        <v>621</v>
      </c>
    </row>
    <row r="70" spans="1:2" ht="15.75" customHeight="1">
      <c r="A70" s="84" t="s">
        <v>522</v>
      </c>
      <c r="B70" s="80" t="s">
        <v>624</v>
      </c>
    </row>
    <row r="71" spans="1:2" ht="15.75" customHeight="1">
      <c r="A71" s="84" t="s">
        <v>523</v>
      </c>
      <c r="B71" s="80" t="s">
        <v>625</v>
      </c>
    </row>
    <row r="72" spans="1:2" ht="31.5">
      <c r="A72" s="81" t="s">
        <v>703</v>
      </c>
      <c r="B72" s="88" t="s">
        <v>699</v>
      </c>
    </row>
    <row r="73" spans="1:2" ht="15.75" customHeight="1">
      <c r="A73" s="84" t="s">
        <v>629</v>
      </c>
      <c r="B73" s="80" t="s">
        <v>626</v>
      </c>
    </row>
    <row r="74" spans="1:2" ht="15.75" customHeight="1">
      <c r="A74" s="84" t="s">
        <v>521</v>
      </c>
      <c r="B74" s="80" t="s">
        <v>621</v>
      </c>
    </row>
    <row r="75" spans="1:2" ht="15.75" customHeight="1">
      <c r="A75" s="84" t="s">
        <v>522</v>
      </c>
      <c r="B75" s="80" t="s">
        <v>626</v>
      </c>
    </row>
    <row r="76" spans="1:2" ht="15.75" customHeight="1">
      <c r="A76" s="84" t="s">
        <v>523</v>
      </c>
      <c r="B76" s="80" t="s">
        <v>626</v>
      </c>
    </row>
    <row r="77" spans="1:2" ht="31.5">
      <c r="A77" s="81" t="s">
        <v>703</v>
      </c>
      <c r="B77" s="88" t="s">
        <v>700</v>
      </c>
    </row>
    <row r="78" spans="1:2" ht="15.75" customHeight="1">
      <c r="A78" s="84" t="s">
        <v>635</v>
      </c>
      <c r="B78" s="80">
        <v>2.2589930000000001E-2</v>
      </c>
    </row>
    <row r="79" spans="1:2" ht="15.75" customHeight="1">
      <c r="A79" s="84" t="s">
        <v>521</v>
      </c>
      <c r="B79" s="80" t="s">
        <v>621</v>
      </c>
    </row>
    <row r="80" spans="1:2" ht="15.75" customHeight="1">
      <c r="A80" s="84" t="s">
        <v>522</v>
      </c>
      <c r="B80" s="80">
        <v>2.2589930000000001E-2</v>
      </c>
    </row>
    <row r="81" spans="1:2" ht="15.75" customHeight="1">
      <c r="A81" s="84" t="s">
        <v>523</v>
      </c>
      <c r="B81" s="80">
        <v>2.2589930000000001E-2</v>
      </c>
    </row>
    <row r="82" spans="1:2" ht="31.5">
      <c r="A82" s="81" t="s">
        <v>703</v>
      </c>
      <c r="B82" s="88" t="s">
        <v>697</v>
      </c>
    </row>
    <row r="83" spans="1:2" ht="15.75" customHeight="1">
      <c r="A83" s="84" t="s">
        <v>524</v>
      </c>
      <c r="B83" s="80">
        <v>1.20432E-3</v>
      </c>
    </row>
    <row r="84" spans="1:2" ht="15.75" customHeight="1">
      <c r="A84" s="84" t="s">
        <v>521</v>
      </c>
      <c r="B84" s="80" t="s">
        <v>621</v>
      </c>
    </row>
    <row r="85" spans="1:2" ht="15.75" customHeight="1">
      <c r="A85" s="84" t="s">
        <v>522</v>
      </c>
      <c r="B85" s="80">
        <v>8.3588E-4</v>
      </c>
    </row>
    <row r="86" spans="1:2" ht="15.75" customHeight="1">
      <c r="A86" s="84" t="s">
        <v>523</v>
      </c>
      <c r="B86" s="80">
        <v>8.3588E-4</v>
      </c>
    </row>
    <row r="87" spans="1:2" ht="47.25">
      <c r="A87" s="81" t="s">
        <v>703</v>
      </c>
      <c r="B87" s="88" t="s">
        <v>696</v>
      </c>
    </row>
    <row r="88" spans="1:2" ht="15.75" customHeight="1">
      <c r="A88" s="84" t="s">
        <v>524</v>
      </c>
      <c r="B88" s="80">
        <v>1.76487E-3</v>
      </c>
    </row>
    <row r="89" spans="1:2" ht="15.75" customHeight="1">
      <c r="A89" s="84" t="s">
        <v>521</v>
      </c>
      <c r="B89" s="80" t="s">
        <v>621</v>
      </c>
    </row>
    <row r="90" spans="1:2" ht="15.75" customHeight="1">
      <c r="A90" s="84" t="s">
        <v>522</v>
      </c>
      <c r="B90" s="80">
        <v>1.76487E-3</v>
      </c>
    </row>
    <row r="91" spans="1:2" ht="15.75" customHeight="1">
      <c r="A91" s="84" t="s">
        <v>523</v>
      </c>
      <c r="B91" s="80">
        <v>1.76487E-3</v>
      </c>
    </row>
    <row r="92" spans="1:2" ht="31.5">
      <c r="A92" s="81" t="s">
        <v>703</v>
      </c>
      <c r="B92" s="88" t="s">
        <v>698</v>
      </c>
    </row>
    <row r="93" spans="1:2" ht="15.75" customHeight="1">
      <c r="A93" s="84" t="s">
        <v>524</v>
      </c>
      <c r="B93" s="80">
        <v>7.5791799999999996E-3</v>
      </c>
    </row>
    <row r="94" spans="1:2" ht="15.75" customHeight="1">
      <c r="A94" s="84" t="s">
        <v>521</v>
      </c>
      <c r="B94" s="80" t="s">
        <v>621</v>
      </c>
    </row>
    <row r="95" spans="1:2" ht="15.75" customHeight="1">
      <c r="A95" s="84" t="s">
        <v>522</v>
      </c>
      <c r="B95" s="80">
        <v>7.5791799999999996E-3</v>
      </c>
    </row>
    <row r="96" spans="1:2" ht="15.75" customHeight="1">
      <c r="A96" s="84" t="s">
        <v>523</v>
      </c>
      <c r="B96" s="80">
        <v>3.9391799999999996E-3</v>
      </c>
    </row>
    <row r="97" spans="1:2" s="5" customFormat="1" ht="36.75" customHeight="1">
      <c r="A97" s="81" t="s">
        <v>703</v>
      </c>
      <c r="B97" s="88" t="s">
        <v>693</v>
      </c>
    </row>
    <row r="98" spans="1:2" s="5" customFormat="1" ht="15.95" customHeight="1">
      <c r="A98" s="84" t="s">
        <v>629</v>
      </c>
      <c r="B98" s="80" t="s">
        <v>628</v>
      </c>
    </row>
    <row r="99" spans="1:2" s="5" customFormat="1" ht="15.95" customHeight="1">
      <c r="A99" s="84" t="s">
        <v>521</v>
      </c>
      <c r="B99" s="80" t="s">
        <v>621</v>
      </c>
    </row>
    <row r="100" spans="1:2" s="5" customFormat="1" ht="15.95" customHeight="1">
      <c r="A100" s="84" t="s">
        <v>522</v>
      </c>
      <c r="B100" s="80" t="s">
        <v>627</v>
      </c>
    </row>
    <row r="101" spans="1:2" s="5" customFormat="1" ht="15.95" customHeight="1">
      <c r="A101" s="84" t="s">
        <v>523</v>
      </c>
      <c r="B101" s="80" t="s">
        <v>628</v>
      </c>
    </row>
    <row r="102" spans="1:2" s="5" customFormat="1" ht="35.25" customHeight="1">
      <c r="A102" s="81" t="s">
        <v>703</v>
      </c>
      <c r="B102" s="88" t="s">
        <v>694</v>
      </c>
    </row>
    <row r="103" spans="1:2" s="5" customFormat="1" ht="15.95" customHeight="1">
      <c r="A103" s="84" t="s">
        <v>629</v>
      </c>
      <c r="B103" s="80" t="s">
        <v>633</v>
      </c>
    </row>
    <row r="104" spans="1:2" s="5" customFormat="1" ht="15.95" customHeight="1">
      <c r="A104" s="84" t="s">
        <v>521</v>
      </c>
      <c r="B104" s="80" t="s">
        <v>621</v>
      </c>
    </row>
    <row r="105" spans="1:2" s="5" customFormat="1" ht="15.95" customHeight="1">
      <c r="A105" s="84" t="s">
        <v>522</v>
      </c>
      <c r="B105" s="80" t="s">
        <v>633</v>
      </c>
    </row>
    <row r="106" spans="1:2" s="5" customFormat="1" ht="15.95" customHeight="1">
      <c r="A106" s="84" t="s">
        <v>523</v>
      </c>
      <c r="B106" s="80" t="s">
        <v>633</v>
      </c>
    </row>
    <row r="107" spans="1:2" s="5" customFormat="1" ht="34.5" customHeight="1">
      <c r="A107" s="81" t="s">
        <v>703</v>
      </c>
      <c r="B107" s="88" t="s">
        <v>695</v>
      </c>
    </row>
    <row r="108" spans="1:2" s="5" customFormat="1" ht="15.95" customHeight="1">
      <c r="A108" s="84" t="s">
        <v>629</v>
      </c>
      <c r="B108" s="80" t="s">
        <v>634</v>
      </c>
    </row>
    <row r="109" spans="1:2" s="5" customFormat="1" ht="15.95" customHeight="1">
      <c r="A109" s="84" t="s">
        <v>521</v>
      </c>
      <c r="B109" s="80" t="s">
        <v>621</v>
      </c>
    </row>
    <row r="110" spans="1:2" s="5" customFormat="1" ht="15.95" customHeight="1">
      <c r="A110" s="84" t="s">
        <v>522</v>
      </c>
      <c r="B110" s="80" t="s">
        <v>634</v>
      </c>
    </row>
    <row r="111" spans="1:2" s="5" customFormat="1" ht="15.95" customHeight="1">
      <c r="A111" s="84" t="s">
        <v>523</v>
      </c>
      <c r="B111" s="80" t="s">
        <v>634</v>
      </c>
    </row>
    <row r="112" spans="1:2" s="5" customFormat="1" ht="15.75" customHeight="1">
      <c r="A112" s="81" t="s">
        <v>702</v>
      </c>
      <c r="B112" s="88" t="s">
        <v>537</v>
      </c>
    </row>
    <row r="113" spans="1:2" s="5" customFormat="1" ht="15.95" customHeight="1">
      <c r="A113" s="84" t="s">
        <v>538</v>
      </c>
      <c r="B113" s="80" t="s">
        <v>415</v>
      </c>
    </row>
    <row r="114" spans="1:2" s="5" customFormat="1" ht="15.95" customHeight="1">
      <c r="A114" s="84" t="s">
        <v>521</v>
      </c>
      <c r="B114" s="80" t="s">
        <v>415</v>
      </c>
    </row>
    <row r="115" spans="1:2" s="5" customFormat="1" ht="15.95" customHeight="1">
      <c r="A115" s="84" t="s">
        <v>522</v>
      </c>
      <c r="B115" s="80">
        <v>25.23569139</v>
      </c>
    </row>
    <row r="116" spans="1:2" s="5" customFormat="1" ht="15.95" customHeight="1">
      <c r="A116" s="84" t="s">
        <v>523</v>
      </c>
      <c r="B116" s="80">
        <v>25.23569139</v>
      </c>
    </row>
    <row r="117" spans="1:2" s="5" customFormat="1" ht="15.75" customHeight="1">
      <c r="A117" s="81" t="s">
        <v>702</v>
      </c>
      <c r="B117" s="88" t="s">
        <v>539</v>
      </c>
    </row>
    <row r="118" spans="1:2" s="5" customFormat="1" ht="15.95" customHeight="1">
      <c r="A118" s="84" t="s">
        <v>538</v>
      </c>
      <c r="B118" s="80" t="s">
        <v>415</v>
      </c>
    </row>
    <row r="119" spans="1:2" s="5" customFormat="1" ht="15.95" customHeight="1">
      <c r="A119" s="84" t="s">
        <v>521</v>
      </c>
      <c r="B119" s="80" t="s">
        <v>415</v>
      </c>
    </row>
    <row r="120" spans="1:2" s="5" customFormat="1" ht="15.95" customHeight="1">
      <c r="A120" s="84" t="s">
        <v>522</v>
      </c>
      <c r="B120" s="80">
        <v>7.55783849</v>
      </c>
    </row>
    <row r="121" spans="1:2" s="5" customFormat="1" ht="15.95" customHeight="1">
      <c r="A121" s="84" t="s">
        <v>523</v>
      </c>
      <c r="B121" s="80">
        <v>7.55783849</v>
      </c>
    </row>
    <row r="122" spans="1:2" s="5" customFormat="1" ht="18" customHeight="1">
      <c r="A122" s="81" t="s">
        <v>702</v>
      </c>
      <c r="B122" s="88" t="s">
        <v>786</v>
      </c>
    </row>
    <row r="123" spans="1:2" s="5" customFormat="1" ht="15.95" customHeight="1">
      <c r="A123" s="84" t="s">
        <v>538</v>
      </c>
      <c r="B123" s="89" t="s">
        <v>415</v>
      </c>
    </row>
    <row r="124" spans="1:2" s="5" customFormat="1" ht="15.95" customHeight="1">
      <c r="A124" s="84" t="s">
        <v>521</v>
      </c>
      <c r="B124" s="89" t="s">
        <v>415</v>
      </c>
    </row>
    <row r="125" spans="1:2" s="5" customFormat="1" ht="15.95" customHeight="1">
      <c r="A125" s="84" t="s">
        <v>522</v>
      </c>
      <c r="B125" s="89" t="s">
        <v>787</v>
      </c>
    </row>
    <row r="126" spans="1:2" s="5" customFormat="1" ht="15.95" customHeight="1">
      <c r="A126" s="84" t="s">
        <v>523</v>
      </c>
      <c r="B126" s="89" t="s">
        <v>787</v>
      </c>
    </row>
    <row r="127" spans="1:2" s="5" customFormat="1" ht="18.75" customHeight="1">
      <c r="A127" s="81" t="s">
        <v>702</v>
      </c>
      <c r="B127" s="88" t="s">
        <v>788</v>
      </c>
    </row>
    <row r="128" spans="1:2" s="5" customFormat="1" ht="15.95" customHeight="1">
      <c r="A128" s="84" t="s">
        <v>538</v>
      </c>
      <c r="B128" s="89" t="s">
        <v>415</v>
      </c>
    </row>
    <row r="129" spans="1:18" s="5" customFormat="1" ht="15.95" customHeight="1">
      <c r="A129" s="84" t="s">
        <v>521</v>
      </c>
      <c r="B129" s="89" t="s">
        <v>415</v>
      </c>
    </row>
    <row r="130" spans="1:18" s="5" customFormat="1" ht="15.95" customHeight="1">
      <c r="A130" s="84" t="s">
        <v>522</v>
      </c>
      <c r="B130" s="89" t="s">
        <v>789</v>
      </c>
    </row>
    <row r="131" spans="1:18" s="5" customFormat="1" ht="15.95" customHeight="1">
      <c r="A131" s="84" t="s">
        <v>523</v>
      </c>
      <c r="B131" s="89">
        <v>1.0256189999999801E-2</v>
      </c>
    </row>
    <row r="132" spans="1:18" s="5" customFormat="1" ht="29.25" customHeight="1">
      <c r="A132" s="81" t="s">
        <v>394</v>
      </c>
      <c r="B132" s="87">
        <f>B34/B32</f>
        <v>0.92331670158827472</v>
      </c>
    </row>
    <row r="133" spans="1:18" s="5" customFormat="1" ht="15.95" customHeight="1">
      <c r="A133" s="84" t="s">
        <v>393</v>
      </c>
      <c r="B133" s="80"/>
    </row>
    <row r="134" spans="1:18" s="5" customFormat="1" ht="15.95" customHeight="1">
      <c r="A134" s="84" t="s">
        <v>540</v>
      </c>
      <c r="B134" s="86">
        <f>B132-B136</f>
        <v>0.87741670158827467</v>
      </c>
    </row>
    <row r="135" spans="1:18" s="5" customFormat="1" ht="15.95" customHeight="1">
      <c r="A135" s="84" t="s">
        <v>542</v>
      </c>
      <c r="B135" s="80" t="s">
        <v>541</v>
      </c>
    </row>
    <row r="136" spans="1:18" s="5" customFormat="1" ht="15.95" customHeight="1">
      <c r="A136" s="84" t="s">
        <v>543</v>
      </c>
      <c r="B136" s="80" t="s">
        <v>544</v>
      </c>
    </row>
    <row r="137" spans="1:18" s="5" customFormat="1" ht="15.75" customHeight="1">
      <c r="A137" s="81" t="s">
        <v>395</v>
      </c>
      <c r="B137" s="86">
        <v>8.7800000000000003E-2</v>
      </c>
    </row>
    <row r="138" spans="1:18" s="5" customFormat="1" ht="15.95" customHeight="1">
      <c r="A138" s="81" t="s">
        <v>396</v>
      </c>
      <c r="B138" s="80">
        <v>44.078093690000003</v>
      </c>
      <c r="O138" s="60">
        <f>B40+B45+B50+B55+B60+B65+B70+B75+B80+B85+B90+B95+B100+B105+B110+B115+B120+B125+B130</f>
        <v>44.078093690000003</v>
      </c>
      <c r="P138" s="59">
        <f>O138-B138</f>
        <v>0</v>
      </c>
      <c r="R138" s="59">
        <f>'6.2. Паспорт фин осв ввод '!D24-'6.2. Паспорт фин осв ввод '!F24-B138</f>
        <v>0</v>
      </c>
    </row>
    <row r="139" spans="1:18" s="5" customFormat="1" ht="15.95" customHeight="1">
      <c r="A139" s="81" t="s">
        <v>397</v>
      </c>
      <c r="B139" s="86">
        <v>0.1009</v>
      </c>
      <c r="O139" s="60"/>
      <c r="P139" s="59"/>
      <c r="R139" s="59"/>
    </row>
    <row r="140" spans="1:18" s="5" customFormat="1" ht="15.95" customHeight="1">
      <c r="A140" s="81" t="s">
        <v>398</v>
      </c>
      <c r="B140" s="80">
        <v>42.20996332</v>
      </c>
      <c r="O140" s="60">
        <f>B41+B46+B51+B56+B61+B66+B71+B76+B81+B86+B91+B96+B101+B106+B111+B116+B121+B126+B131</f>
        <v>42.20996332</v>
      </c>
      <c r="P140" s="59">
        <f>O140-B140</f>
        <v>0</v>
      </c>
      <c r="R140" s="59">
        <f>'6.2. Паспорт фин осв ввод '!D30-'6.2. Паспорт фин осв ввод '!F30-B140</f>
        <v>0</v>
      </c>
    </row>
    <row r="141" spans="1:18" s="5" customFormat="1" ht="15.95" customHeight="1">
      <c r="A141" s="81" t="s">
        <v>399</v>
      </c>
      <c r="B141" s="80"/>
      <c r="C141" s="59"/>
    </row>
    <row r="142" spans="1:18" s="5" customFormat="1" ht="15.75" customHeight="1">
      <c r="A142" s="82" t="s">
        <v>400</v>
      </c>
      <c r="B142" s="222" t="s">
        <v>636</v>
      </c>
    </row>
    <row r="143" spans="1:18" s="5" customFormat="1" ht="33" customHeight="1">
      <c r="A143" s="83" t="s">
        <v>401</v>
      </c>
      <c r="B143" s="222" t="s">
        <v>719</v>
      </c>
    </row>
    <row r="144" spans="1:18" s="5" customFormat="1" ht="15.95" customHeight="1">
      <c r="A144" s="83" t="s">
        <v>402</v>
      </c>
      <c r="B144" s="222" t="s">
        <v>415</v>
      </c>
    </row>
    <row r="145" spans="1:2" s="5" customFormat="1" ht="171" customHeight="1">
      <c r="A145" s="83" t="s">
        <v>403</v>
      </c>
      <c r="B145" s="85" t="s">
        <v>720</v>
      </c>
    </row>
    <row r="146" spans="1:2" s="5" customFormat="1" ht="15.95" customHeight="1">
      <c r="A146" s="79" t="s">
        <v>404</v>
      </c>
      <c r="B146" s="80" t="s">
        <v>415</v>
      </c>
    </row>
    <row r="147" spans="1:2" s="5" customFormat="1" ht="32.1" customHeight="1">
      <c r="A147" s="84" t="s">
        <v>405</v>
      </c>
      <c r="B147" s="80" t="s">
        <v>415</v>
      </c>
    </row>
    <row r="148" spans="1:2" s="5" customFormat="1" ht="15.95" customHeight="1">
      <c r="A148" s="81" t="s">
        <v>406</v>
      </c>
      <c r="B148" s="80" t="s">
        <v>415</v>
      </c>
    </row>
    <row r="149" spans="1:2" s="5" customFormat="1" ht="15.95" customHeight="1">
      <c r="A149" s="84" t="s">
        <v>393</v>
      </c>
      <c r="B149" s="80"/>
    </row>
    <row r="150" spans="1:2" s="5" customFormat="1" ht="15.95" customHeight="1">
      <c r="A150" s="84" t="s">
        <v>545</v>
      </c>
      <c r="B150" s="80" t="s">
        <v>415</v>
      </c>
    </row>
    <row r="151" spans="1:2" s="5" customFormat="1" ht="15.95" customHeight="1">
      <c r="A151" s="84" t="s">
        <v>546</v>
      </c>
      <c r="B151" s="80" t="s">
        <v>415</v>
      </c>
    </row>
    <row r="152" spans="1:2" s="5" customFormat="1" ht="15.75">
      <c r="A152" s="81" t="s">
        <v>407</v>
      </c>
      <c r="B152" s="80"/>
    </row>
    <row r="153" spans="1:2" s="5" customFormat="1" ht="15.95" customHeight="1">
      <c r="A153" s="81" t="s">
        <v>408</v>
      </c>
      <c r="B153" s="80"/>
    </row>
    <row r="154" spans="1:2" s="5" customFormat="1" ht="15.95" customHeight="1">
      <c r="A154" s="82" t="s">
        <v>547</v>
      </c>
      <c r="B154" s="80" t="s">
        <v>676</v>
      </c>
    </row>
    <row r="155" spans="1:2" s="5" customFormat="1" ht="15.95" customHeight="1">
      <c r="A155" s="83" t="s">
        <v>548</v>
      </c>
      <c r="B155" s="80" t="s">
        <v>415</v>
      </c>
    </row>
    <row r="156" spans="1:2" s="5" customFormat="1" ht="15.95" customHeight="1">
      <c r="A156" s="79" t="s">
        <v>549</v>
      </c>
      <c r="B156" s="80" t="s">
        <v>415</v>
      </c>
    </row>
    <row r="157" spans="1:2" s="5" customFormat="1" ht="29.25">
      <c r="A157" s="81" t="s">
        <v>409</v>
      </c>
      <c r="B157" s="80" t="s">
        <v>710</v>
      </c>
    </row>
    <row r="158" spans="1:2" s="5" customFormat="1" ht="29.25" customHeight="1">
      <c r="A158" s="81" t="s">
        <v>410</v>
      </c>
      <c r="B158" s="112"/>
    </row>
    <row r="159" spans="1:2" s="5" customFormat="1" ht="15.95" customHeight="1">
      <c r="A159" s="91" t="s">
        <v>550</v>
      </c>
      <c r="B159" s="215" t="s">
        <v>147</v>
      </c>
    </row>
    <row r="160" spans="1:2" s="5" customFormat="1" ht="15.95" customHeight="1">
      <c r="A160" s="213" t="s">
        <v>551</v>
      </c>
      <c r="B160" s="215"/>
    </row>
    <row r="161" spans="1:2" s="5" customFormat="1" ht="15.95" customHeight="1">
      <c r="A161" s="213" t="s">
        <v>552</v>
      </c>
      <c r="B161" s="215"/>
    </row>
    <row r="162" spans="1:2" s="5" customFormat="1" ht="18.75" customHeight="1">
      <c r="A162" s="213" t="s">
        <v>553</v>
      </c>
      <c r="B162" s="215"/>
    </row>
    <row r="163" spans="1:2" s="5" customFormat="1" ht="15.95" customHeight="1">
      <c r="A163" s="214" t="s">
        <v>554</v>
      </c>
      <c r="B163" s="215"/>
    </row>
    <row r="164" spans="1:2" s="5" customFormat="1" ht="15.95" customHeight="1">
      <c r="B164" s="36"/>
    </row>
    <row r="165" spans="1:2" s="5" customFormat="1" ht="15.95" customHeight="1">
      <c r="B165" s="36"/>
    </row>
    <row r="166" spans="1:2" s="5" customFormat="1" ht="15.95" customHeight="1">
      <c r="B166" s="36"/>
    </row>
    <row r="167" spans="1:2" s="5" customFormat="1" ht="15.95" customHeight="1">
      <c r="B167" s="36"/>
    </row>
    <row r="168" spans="1:2" s="5" customFormat="1" ht="15.95" customHeight="1">
      <c r="B168" s="36"/>
    </row>
    <row r="169" spans="1:2" s="5" customFormat="1" ht="15.95" customHeight="1">
      <c r="B169" s="36"/>
    </row>
    <row r="170" spans="1:2" s="5" customFormat="1" ht="15.95" customHeight="1">
      <c r="B170" s="36"/>
    </row>
    <row r="171" spans="1:2" s="5" customFormat="1" ht="15.95" customHeight="1">
      <c r="B171" s="36"/>
    </row>
    <row r="172" spans="1:2" s="5" customFormat="1" ht="29.1" customHeight="1">
      <c r="B172" s="36"/>
    </row>
    <row r="173" spans="1:2" s="5" customFormat="1" ht="15.95" customHeight="1">
      <c r="B173" s="36"/>
    </row>
    <row r="174" spans="1:2" s="5" customFormat="1" ht="15.95" customHeight="1">
      <c r="B174" s="36"/>
    </row>
    <row r="175" spans="1:2" s="5" customFormat="1" ht="15.95" customHeight="1">
      <c r="B175" s="36"/>
    </row>
    <row r="176" spans="1:2" s="5" customFormat="1" ht="15.95" customHeight="1">
      <c r="B176" s="36"/>
    </row>
    <row r="177" spans="2:2" s="5" customFormat="1" ht="15.95" customHeight="1">
      <c r="B177" s="36"/>
    </row>
    <row r="178" spans="2:2" s="5" customFormat="1" ht="15.95" customHeight="1">
      <c r="B178" s="36"/>
    </row>
    <row r="179" spans="2:2" s="5" customFormat="1" ht="15.95" customHeight="1">
      <c r="B179" s="36"/>
    </row>
    <row r="180" spans="2:2" s="5" customFormat="1" ht="15.95" customHeight="1">
      <c r="B180" s="36"/>
    </row>
    <row r="181" spans="2:2" s="5" customFormat="1" ht="15.95" customHeight="1">
      <c r="B181" s="36"/>
    </row>
    <row r="182" spans="2:2" s="5" customFormat="1" ht="15.95" customHeight="1">
      <c r="B182" s="36"/>
    </row>
    <row r="183" spans="2:2" s="5" customFormat="1" ht="32.1" customHeight="1">
      <c r="B183" s="36"/>
    </row>
    <row r="184" spans="2:2" s="5" customFormat="1" ht="15.95" customHeight="1">
      <c r="B184" s="36"/>
    </row>
    <row r="185" spans="2:2" s="5" customFormat="1" ht="409.6" customHeight="1">
      <c r="B185" s="36"/>
    </row>
    <row r="186" spans="2:2" s="5" customFormat="1" ht="15.95" customHeight="1">
      <c r="B186" s="36"/>
    </row>
    <row r="187" spans="2:2" s="5" customFormat="1" ht="29.1" customHeight="1">
      <c r="B187" s="36"/>
    </row>
    <row r="188" spans="2:2" s="5" customFormat="1" ht="29.1" customHeight="1">
      <c r="B188" s="36"/>
    </row>
    <row r="189" spans="2:2" s="5" customFormat="1" ht="15.95" customHeight="1">
      <c r="B189" s="36"/>
    </row>
    <row r="190" spans="2:2" s="5" customFormat="1" ht="15.95" customHeight="1">
      <c r="B190" s="36"/>
    </row>
    <row r="191" spans="2:2" s="5" customFormat="1" ht="15.95" customHeight="1">
      <c r="B191" s="36"/>
    </row>
    <row r="192" spans="2:2" s="5" customFormat="1" ht="15.95" customHeight="1">
      <c r="B192" s="36"/>
    </row>
    <row r="193" spans="2:2" s="5" customFormat="1" ht="15.95" customHeight="1">
      <c r="B193" s="36"/>
    </row>
    <row r="194" spans="2:2" s="5" customFormat="1" ht="15.95" customHeight="1">
      <c r="B194" s="36"/>
    </row>
    <row r="195" spans="2:2" s="5" customFormat="1" ht="15.95" customHeight="1">
      <c r="B195" s="36"/>
    </row>
    <row r="196" spans="2:2" s="5" customFormat="1" ht="15.95" customHeight="1">
      <c r="B196" s="36"/>
    </row>
    <row r="197" spans="2:2" s="5" customFormat="1" ht="29.1" customHeight="1">
      <c r="B197" s="36"/>
    </row>
    <row r="198" spans="2:2" s="5" customFormat="1" ht="29.1" customHeight="1">
      <c r="B198" s="36"/>
    </row>
    <row r="199" spans="2:2" s="5" customFormat="1" ht="15" customHeight="1">
      <c r="B199" s="36"/>
    </row>
    <row r="200" spans="2:2" s="5" customFormat="1" ht="15" customHeight="1">
      <c r="B200" s="36"/>
    </row>
    <row r="201" spans="2:2" s="5" customFormat="1" ht="15" customHeight="1">
      <c r="B201" s="36"/>
    </row>
    <row r="202" spans="2:2" s="5" customFormat="1" ht="15" customHeight="1">
      <c r="B202" s="36"/>
    </row>
    <row r="203" spans="2:2" s="5" customFormat="1" ht="15" customHeight="1">
      <c r="B203" s="36"/>
    </row>
  </sheetData>
  <mergeCells count="10">
    <mergeCell ref="B159:B163"/>
    <mergeCell ref="A5:B5"/>
    <mergeCell ref="A7:B7"/>
    <mergeCell ref="A9:B9"/>
    <mergeCell ref="A10:B10"/>
    <mergeCell ref="A12:B12"/>
    <mergeCell ref="A13:B13"/>
    <mergeCell ref="A15:B15"/>
    <mergeCell ref="A16:B16"/>
    <mergeCell ref="A18:B18"/>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3" zoomScale="90" zoomScaleNormal="90" workbookViewId="0">
      <selection activeCell="G19" sqref="G19:G20"/>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A1" s="47"/>
      <c r="B1" s="47"/>
      <c r="C1" s="47"/>
      <c r="D1" s="47"/>
      <c r="E1" s="47"/>
      <c r="F1" s="47"/>
      <c r="G1" s="47"/>
      <c r="H1" s="47"/>
      <c r="I1" s="47"/>
      <c r="J1" s="47"/>
      <c r="K1" s="47"/>
      <c r="L1" s="47"/>
      <c r="M1" s="47"/>
      <c r="N1" s="47"/>
      <c r="O1" s="47"/>
      <c r="P1" s="47"/>
      <c r="Q1" s="47"/>
      <c r="R1" s="47"/>
      <c r="S1" s="48" t="s">
        <v>0</v>
      </c>
      <c r="T1" s="1" t="s">
        <v>0</v>
      </c>
    </row>
    <row r="2" spans="1:20" s="1" customFormat="1">
      <c r="A2" s="47"/>
      <c r="B2" s="47"/>
      <c r="C2" s="47"/>
      <c r="D2" s="47"/>
      <c r="E2" s="47"/>
      <c r="F2" s="47"/>
      <c r="G2" s="47"/>
      <c r="H2" s="47"/>
      <c r="I2" s="47"/>
      <c r="J2" s="47"/>
      <c r="K2" s="47"/>
      <c r="L2" s="47"/>
      <c r="M2" s="47"/>
      <c r="N2" s="47"/>
      <c r="O2" s="47"/>
      <c r="P2" s="47"/>
      <c r="Q2" s="47"/>
      <c r="R2" s="47"/>
      <c r="S2" s="48" t="s">
        <v>1</v>
      </c>
      <c r="T2" s="1" t="s">
        <v>1</v>
      </c>
    </row>
    <row r="3" spans="1:20" s="1" customFormat="1">
      <c r="A3" s="47"/>
      <c r="B3" s="47"/>
      <c r="C3" s="47"/>
      <c r="D3" s="47"/>
      <c r="E3" s="47"/>
      <c r="F3" s="47"/>
      <c r="G3" s="47"/>
      <c r="H3" s="47"/>
      <c r="I3" s="47"/>
      <c r="J3" s="47"/>
      <c r="K3" s="47"/>
      <c r="L3" s="47"/>
      <c r="M3" s="47"/>
      <c r="N3" s="47"/>
      <c r="O3" s="47"/>
      <c r="P3" s="47"/>
      <c r="Q3" s="47"/>
      <c r="R3" s="47"/>
      <c r="S3" s="48" t="s">
        <v>2</v>
      </c>
      <c r="T3" s="1" t="s">
        <v>2</v>
      </c>
    </row>
    <row r="4" spans="1:20" s="1" customFormat="1">
      <c r="A4" s="122" t="s">
        <v>722</v>
      </c>
      <c r="B4" s="122"/>
      <c r="C4" s="122"/>
      <c r="D4" s="122"/>
      <c r="E4" s="122"/>
      <c r="F4" s="122"/>
      <c r="G4" s="122"/>
      <c r="H4" s="122"/>
      <c r="I4" s="122"/>
      <c r="J4" s="122"/>
      <c r="K4" s="122"/>
      <c r="L4" s="122"/>
      <c r="M4" s="122"/>
      <c r="N4" s="122"/>
      <c r="O4" s="122"/>
      <c r="P4" s="122"/>
      <c r="Q4" s="122"/>
      <c r="R4" s="122"/>
      <c r="S4" s="122"/>
      <c r="T4" s="40"/>
    </row>
    <row r="5" spans="1:20">
      <c r="A5" s="47"/>
      <c r="B5" s="47"/>
      <c r="C5" s="47"/>
      <c r="D5" s="47"/>
      <c r="E5" s="47"/>
      <c r="F5" s="47"/>
      <c r="G5" s="47"/>
      <c r="H5" s="47"/>
      <c r="I5" s="47"/>
      <c r="J5" s="47"/>
      <c r="K5" s="47"/>
      <c r="L5" s="47"/>
      <c r="M5" s="47"/>
      <c r="N5" s="47"/>
      <c r="O5" s="47"/>
      <c r="P5" s="47"/>
      <c r="Q5" s="47"/>
      <c r="R5" s="47"/>
      <c r="S5" s="47"/>
    </row>
    <row r="6" spans="1:20" s="1" customFormat="1" ht="18.75">
      <c r="A6" s="123" t="s">
        <v>602</v>
      </c>
      <c r="B6" s="123"/>
      <c r="C6" s="123"/>
      <c r="D6" s="123"/>
      <c r="E6" s="123"/>
      <c r="F6" s="123"/>
      <c r="G6" s="123"/>
      <c r="H6" s="123"/>
      <c r="I6" s="123"/>
      <c r="J6" s="123"/>
      <c r="K6" s="123"/>
      <c r="L6" s="123"/>
      <c r="M6" s="123"/>
      <c r="N6" s="123"/>
      <c r="O6" s="123"/>
      <c r="P6" s="123"/>
      <c r="Q6" s="123"/>
      <c r="R6" s="123"/>
      <c r="S6" s="123"/>
      <c r="T6" s="41"/>
    </row>
    <row r="7" spans="1:20">
      <c r="A7" s="47"/>
      <c r="B7" s="47"/>
      <c r="C7" s="47"/>
      <c r="D7" s="47"/>
      <c r="E7" s="47"/>
      <c r="F7" s="47"/>
      <c r="G7" s="47"/>
      <c r="H7" s="47"/>
      <c r="I7" s="47"/>
      <c r="J7" s="47"/>
      <c r="K7" s="47"/>
      <c r="L7" s="47"/>
      <c r="M7" s="47"/>
      <c r="N7" s="47"/>
      <c r="O7" s="47"/>
      <c r="P7" s="47"/>
      <c r="Q7" s="47"/>
      <c r="R7" s="47"/>
      <c r="S7" s="47"/>
    </row>
    <row r="8" spans="1:20" s="1" customFormat="1">
      <c r="A8" s="122" t="s">
        <v>637</v>
      </c>
      <c r="B8" s="122"/>
      <c r="C8" s="122"/>
      <c r="D8" s="122"/>
      <c r="E8" s="122"/>
      <c r="F8" s="122"/>
      <c r="G8" s="122"/>
      <c r="H8" s="122"/>
      <c r="I8" s="122"/>
      <c r="J8" s="122"/>
      <c r="K8" s="122"/>
      <c r="L8" s="122"/>
      <c r="M8" s="122"/>
      <c r="N8" s="122"/>
      <c r="O8" s="122"/>
      <c r="P8" s="122"/>
      <c r="Q8" s="122"/>
      <c r="R8" s="122"/>
      <c r="S8" s="122"/>
      <c r="T8" s="40"/>
    </row>
    <row r="9" spans="1:20" s="1" customFormat="1">
      <c r="A9" s="121" t="s">
        <v>603</v>
      </c>
      <c r="B9" s="121"/>
      <c r="C9" s="121"/>
      <c r="D9" s="121"/>
      <c r="E9" s="121"/>
      <c r="F9" s="121"/>
      <c r="G9" s="121"/>
      <c r="H9" s="121"/>
      <c r="I9" s="121"/>
      <c r="J9" s="121"/>
      <c r="K9" s="121"/>
      <c r="L9" s="121"/>
      <c r="M9" s="121"/>
      <c r="N9" s="121"/>
      <c r="O9" s="121"/>
      <c r="P9" s="121"/>
      <c r="Q9" s="121"/>
      <c r="R9" s="121"/>
      <c r="S9" s="121"/>
      <c r="T9" s="42"/>
    </row>
    <row r="10" spans="1:20">
      <c r="A10" s="47"/>
      <c r="B10" s="47"/>
      <c r="C10" s="47"/>
      <c r="D10" s="47"/>
      <c r="E10" s="47"/>
      <c r="F10" s="47"/>
      <c r="G10" s="47"/>
      <c r="H10" s="47"/>
      <c r="I10" s="47"/>
      <c r="J10" s="47"/>
      <c r="K10" s="47"/>
      <c r="L10" s="47"/>
      <c r="M10" s="47"/>
      <c r="N10" s="47"/>
      <c r="O10" s="47"/>
      <c r="P10" s="47"/>
      <c r="Q10" s="47"/>
      <c r="R10" s="47"/>
      <c r="S10" s="47"/>
    </row>
    <row r="11" spans="1:20" s="1" customFormat="1">
      <c r="A11" s="122" t="s">
        <v>5</v>
      </c>
      <c r="B11" s="122"/>
      <c r="C11" s="122"/>
      <c r="D11" s="122"/>
      <c r="E11" s="122"/>
      <c r="F11" s="122"/>
      <c r="G11" s="122"/>
      <c r="H11" s="122"/>
      <c r="I11" s="122"/>
      <c r="J11" s="122"/>
      <c r="K11" s="122"/>
      <c r="L11" s="122"/>
      <c r="M11" s="122"/>
      <c r="N11" s="122"/>
      <c r="O11" s="122"/>
      <c r="P11" s="122"/>
      <c r="Q11" s="122"/>
      <c r="R11" s="122"/>
      <c r="S11" s="122"/>
      <c r="T11" s="40"/>
    </row>
    <row r="12" spans="1:20" s="1" customFormat="1">
      <c r="A12" s="121" t="s">
        <v>604</v>
      </c>
      <c r="B12" s="121"/>
      <c r="C12" s="121"/>
      <c r="D12" s="121"/>
      <c r="E12" s="121"/>
      <c r="F12" s="121"/>
      <c r="G12" s="121"/>
      <c r="H12" s="121"/>
      <c r="I12" s="121"/>
      <c r="J12" s="121"/>
      <c r="K12" s="121"/>
      <c r="L12" s="121"/>
      <c r="M12" s="121"/>
      <c r="N12" s="121"/>
      <c r="O12" s="121"/>
      <c r="P12" s="121"/>
      <c r="Q12" s="121"/>
      <c r="R12" s="121"/>
      <c r="S12" s="121"/>
      <c r="T12" s="42"/>
    </row>
    <row r="13" spans="1:20">
      <c r="A13" s="47"/>
      <c r="B13" s="47"/>
      <c r="C13" s="47"/>
      <c r="D13" s="47"/>
      <c r="E13" s="47"/>
      <c r="F13" s="47"/>
      <c r="G13" s="47"/>
      <c r="H13" s="47"/>
      <c r="I13" s="47"/>
      <c r="J13" s="47"/>
      <c r="K13" s="47"/>
      <c r="L13" s="47"/>
      <c r="M13" s="47"/>
      <c r="N13" s="47"/>
      <c r="O13" s="47"/>
      <c r="P13" s="47"/>
      <c r="Q13" s="47"/>
      <c r="R13" s="47"/>
      <c r="S13" s="47"/>
    </row>
    <row r="14" spans="1:20" s="1" customFormat="1">
      <c r="A14" s="124" t="s">
        <v>7</v>
      </c>
      <c r="B14" s="124"/>
      <c r="C14" s="124"/>
      <c r="D14" s="124"/>
      <c r="E14" s="124"/>
      <c r="F14" s="124"/>
      <c r="G14" s="124"/>
      <c r="H14" s="124"/>
      <c r="I14" s="124"/>
      <c r="J14" s="124"/>
      <c r="K14" s="124"/>
      <c r="L14" s="124"/>
      <c r="M14" s="124"/>
      <c r="N14" s="124"/>
      <c r="O14" s="124"/>
      <c r="P14" s="124"/>
      <c r="Q14" s="124"/>
      <c r="R14" s="124"/>
      <c r="S14" s="124"/>
      <c r="T14" s="43"/>
    </row>
    <row r="15" spans="1:20" s="1" customFormat="1">
      <c r="A15" s="121" t="s">
        <v>605</v>
      </c>
      <c r="B15" s="121"/>
      <c r="C15" s="121"/>
      <c r="D15" s="121"/>
      <c r="E15" s="121"/>
      <c r="F15" s="121"/>
      <c r="G15" s="121"/>
      <c r="H15" s="121"/>
      <c r="I15" s="121"/>
      <c r="J15" s="121"/>
      <c r="K15" s="121"/>
      <c r="L15" s="121"/>
      <c r="M15" s="121"/>
      <c r="N15" s="121"/>
      <c r="O15" s="121"/>
      <c r="P15" s="121"/>
      <c r="Q15" s="121"/>
      <c r="R15" s="121"/>
      <c r="S15" s="121"/>
      <c r="T15" s="42"/>
    </row>
    <row r="16" spans="1:20" ht="18.75" customHeight="1">
      <c r="A16" s="47"/>
      <c r="B16" s="47"/>
      <c r="C16" s="47"/>
      <c r="D16" s="47"/>
      <c r="E16" s="47"/>
      <c r="F16" s="47"/>
      <c r="G16" s="47"/>
      <c r="H16" s="47"/>
      <c r="I16" s="47"/>
      <c r="J16" s="47"/>
      <c r="K16" s="47"/>
      <c r="L16" s="47"/>
      <c r="M16" s="47"/>
      <c r="N16" s="47"/>
      <c r="O16" s="47"/>
      <c r="P16" s="47"/>
      <c r="Q16" s="47"/>
      <c r="R16" s="47"/>
      <c r="S16" s="47"/>
      <c r="T16" s="44"/>
    </row>
    <row r="17" spans="1:20" ht="18.75">
      <c r="A17" s="125" t="s">
        <v>43</v>
      </c>
      <c r="B17" s="125"/>
      <c r="C17" s="125"/>
      <c r="D17" s="125"/>
      <c r="E17" s="125"/>
      <c r="F17" s="125"/>
      <c r="G17" s="125"/>
      <c r="H17" s="125"/>
      <c r="I17" s="125"/>
      <c r="J17" s="125"/>
      <c r="K17" s="125"/>
      <c r="L17" s="125"/>
      <c r="M17" s="125"/>
      <c r="N17" s="125"/>
      <c r="O17" s="125"/>
      <c r="P17" s="125"/>
      <c r="Q17" s="125"/>
      <c r="R17" s="125"/>
      <c r="S17" s="125"/>
    </row>
    <row r="18" spans="1:20" s="1" customFormat="1" ht="15.75" customHeight="1">
      <c r="A18" s="47"/>
      <c r="B18" s="47"/>
      <c r="C18" s="47"/>
      <c r="D18" s="47"/>
      <c r="E18" s="47"/>
      <c r="F18" s="47"/>
      <c r="G18" s="47"/>
      <c r="H18" s="47"/>
      <c r="I18" s="47"/>
      <c r="J18" s="47"/>
      <c r="K18" s="47"/>
      <c r="L18" s="47"/>
      <c r="M18" s="47"/>
      <c r="N18" s="47"/>
      <c r="O18" s="47"/>
      <c r="P18" s="47"/>
      <c r="Q18" s="47"/>
      <c r="R18" s="47"/>
      <c r="S18" s="47"/>
      <c r="T18" s="45" t="s">
        <v>59</v>
      </c>
    </row>
    <row r="19" spans="1:20" s="1" customFormat="1">
      <c r="A19" s="126" t="s">
        <v>10</v>
      </c>
      <c r="B19" s="126" t="s">
        <v>44</v>
      </c>
      <c r="C19" s="126" t="s">
        <v>45</v>
      </c>
      <c r="D19" s="126" t="s">
        <v>46</v>
      </c>
      <c r="E19" s="126" t="s">
        <v>47</v>
      </c>
      <c r="F19" s="126" t="s">
        <v>48</v>
      </c>
      <c r="G19" s="126" t="s">
        <v>49</v>
      </c>
      <c r="H19" s="126" t="s">
        <v>50</v>
      </c>
      <c r="I19" s="126" t="s">
        <v>51</v>
      </c>
      <c r="J19" s="126" t="s">
        <v>52</v>
      </c>
      <c r="K19" s="126" t="s">
        <v>53</v>
      </c>
      <c r="L19" s="126" t="s">
        <v>54</v>
      </c>
      <c r="M19" s="126" t="s">
        <v>55</v>
      </c>
      <c r="N19" s="126" t="s">
        <v>56</v>
      </c>
      <c r="O19" s="126" t="s">
        <v>57</v>
      </c>
      <c r="P19" s="126" t="s">
        <v>58</v>
      </c>
      <c r="Q19" s="128" t="s">
        <v>727</v>
      </c>
      <c r="R19" s="128"/>
      <c r="S19" s="126" t="s">
        <v>59</v>
      </c>
      <c r="T19" s="46"/>
    </row>
    <row r="20" spans="1:20" s="37" customFormat="1" ht="409.5">
      <c r="A20" s="127"/>
      <c r="B20" s="127"/>
      <c r="C20" s="127"/>
      <c r="D20" s="127"/>
      <c r="E20" s="127"/>
      <c r="F20" s="127"/>
      <c r="G20" s="127"/>
      <c r="H20" s="127"/>
      <c r="I20" s="127"/>
      <c r="J20" s="127"/>
      <c r="K20" s="127"/>
      <c r="L20" s="127"/>
      <c r="M20" s="127"/>
      <c r="N20" s="127"/>
      <c r="O20" s="127"/>
      <c r="P20" s="127"/>
      <c r="Q20" s="49" t="s">
        <v>60</v>
      </c>
      <c r="R20" s="49" t="s">
        <v>61</v>
      </c>
      <c r="S20" s="127"/>
      <c r="T20" s="4">
        <v>19</v>
      </c>
    </row>
    <row r="21" spans="1:20">
      <c r="A21" s="50" t="s">
        <v>555</v>
      </c>
      <c r="B21" s="50" t="s">
        <v>525</v>
      </c>
      <c r="C21" s="50" t="s">
        <v>526</v>
      </c>
      <c r="D21" s="50" t="s">
        <v>527</v>
      </c>
      <c r="E21" s="50" t="s">
        <v>528</v>
      </c>
      <c r="F21" s="50" t="s">
        <v>529</v>
      </c>
      <c r="G21" s="50" t="s">
        <v>530</v>
      </c>
      <c r="H21" s="50" t="s">
        <v>556</v>
      </c>
      <c r="I21" s="50" t="s">
        <v>557</v>
      </c>
      <c r="J21" s="50" t="s">
        <v>558</v>
      </c>
      <c r="K21" s="50" t="s">
        <v>559</v>
      </c>
      <c r="L21" s="50" t="s">
        <v>560</v>
      </c>
      <c r="M21" s="50" t="s">
        <v>561</v>
      </c>
      <c r="N21" s="50" t="s">
        <v>562</v>
      </c>
      <c r="O21" s="50" t="s">
        <v>563</v>
      </c>
      <c r="P21" s="50" t="s">
        <v>564</v>
      </c>
      <c r="Q21" s="50" t="s">
        <v>565</v>
      </c>
      <c r="R21" s="50" t="s">
        <v>566</v>
      </c>
      <c r="S21" s="50" t="s">
        <v>567</v>
      </c>
    </row>
    <row r="22" spans="1:20">
      <c r="A22" s="51" t="s">
        <v>415</v>
      </c>
      <c r="B22" s="51" t="s">
        <v>415</v>
      </c>
      <c r="C22" s="51" t="s">
        <v>415</v>
      </c>
      <c r="D22" s="51" t="s">
        <v>415</v>
      </c>
      <c r="E22" s="51" t="s">
        <v>415</v>
      </c>
      <c r="F22" s="51" t="s">
        <v>415</v>
      </c>
      <c r="G22" s="51" t="s">
        <v>415</v>
      </c>
      <c r="H22" s="51" t="s">
        <v>415</v>
      </c>
      <c r="I22" s="51" t="s">
        <v>415</v>
      </c>
      <c r="J22" s="51" t="s">
        <v>415</v>
      </c>
      <c r="K22" s="51" t="s">
        <v>415</v>
      </c>
      <c r="L22" s="51" t="s">
        <v>415</v>
      </c>
      <c r="M22" s="51" t="s">
        <v>415</v>
      </c>
      <c r="N22" s="51" t="s">
        <v>415</v>
      </c>
      <c r="O22" s="51" t="s">
        <v>415</v>
      </c>
      <c r="P22" s="51" t="s">
        <v>415</v>
      </c>
      <c r="Q22" s="51" t="s">
        <v>415</v>
      </c>
      <c r="R22" s="51" t="s">
        <v>415</v>
      </c>
      <c r="S22" s="51" t="s">
        <v>415</v>
      </c>
    </row>
  </sheetData>
  <mergeCells count="27">
    <mergeCell ref="N19:N20"/>
    <mergeCell ref="O19:O20"/>
    <mergeCell ref="P19:P20"/>
    <mergeCell ref="Q19:R19"/>
    <mergeCell ref="S19:S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M19:M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topLeftCell="B2" zoomScale="80" zoomScaleNormal="80" workbookViewId="0">
      <selection activeCell="H25" sqref="H25"/>
    </sheetView>
  </sheetViews>
  <sheetFormatPr defaultColWidth="9" defaultRowHeight="15"/>
  <cols>
    <col min="1" max="2" width="19.140625" style="23" customWidth="1"/>
    <col min="3" max="3" width="20.5703125" style="23" customWidth="1"/>
    <col min="4" max="5" width="19.140625" style="23" customWidth="1"/>
    <col min="6" max="6" width="24" style="23" customWidth="1"/>
    <col min="7" max="8" width="19.140625" style="23" customWidth="1"/>
    <col min="9" max="9" width="13.42578125" style="23" customWidth="1"/>
    <col min="10" max="10" width="13.5703125" style="23" customWidth="1"/>
    <col min="11" max="11" width="27" style="23" customWidth="1"/>
    <col min="12" max="12" width="13.28515625" style="23" customWidth="1"/>
    <col min="13" max="13" width="12" style="23" customWidth="1"/>
    <col min="14" max="14" width="12.7109375" style="23" customWidth="1"/>
    <col min="15" max="15" width="11.42578125" style="23" customWidth="1"/>
    <col min="16" max="16" width="16.42578125" style="23" customWidth="1"/>
    <col min="17" max="17" width="28.85546875" style="23" customWidth="1"/>
    <col min="18" max="18" width="28.5703125" style="23" customWidth="1"/>
    <col min="19" max="20" width="27.5703125" style="23" customWidth="1"/>
    <col min="21" max="16384" width="9" style="22"/>
  </cols>
  <sheetData>
    <row r="1" spans="1:20" s="20" customFormat="1" ht="15.75">
      <c r="A1" s="100"/>
      <c r="B1" s="100"/>
      <c r="C1" s="100"/>
      <c r="D1" s="100"/>
      <c r="E1" s="100"/>
      <c r="F1" s="100"/>
      <c r="G1" s="100"/>
      <c r="H1" s="100"/>
      <c r="I1" s="100"/>
      <c r="J1" s="100"/>
      <c r="K1" s="100"/>
      <c r="L1" s="100"/>
      <c r="M1" s="100"/>
      <c r="N1" s="100"/>
      <c r="O1" s="100"/>
      <c r="P1" s="100"/>
      <c r="Q1" s="100"/>
      <c r="R1" s="100"/>
      <c r="S1" s="100"/>
      <c r="T1" s="100"/>
    </row>
    <row r="2" spans="1:20" s="20" customFormat="1" ht="15.75">
      <c r="A2" s="100"/>
      <c r="B2" s="100"/>
      <c r="C2" s="100"/>
      <c r="D2" s="100"/>
      <c r="E2" s="100"/>
      <c r="F2" s="100"/>
      <c r="G2" s="100"/>
      <c r="H2" s="100"/>
      <c r="I2" s="100"/>
      <c r="J2" s="100"/>
      <c r="K2" s="100"/>
      <c r="L2" s="100"/>
      <c r="M2" s="100"/>
      <c r="N2" s="100"/>
      <c r="O2" s="100"/>
      <c r="P2" s="100"/>
      <c r="Q2" s="100"/>
      <c r="R2" s="100"/>
      <c r="S2" s="100"/>
      <c r="T2" s="101" t="s">
        <v>0</v>
      </c>
    </row>
    <row r="3" spans="1:20" s="20" customFormat="1" ht="15.75">
      <c r="A3" s="100"/>
      <c r="B3" s="100"/>
      <c r="C3" s="100"/>
      <c r="D3" s="100"/>
      <c r="E3" s="100"/>
      <c r="F3" s="100"/>
      <c r="G3" s="100"/>
      <c r="H3" s="100"/>
      <c r="I3" s="100"/>
      <c r="J3" s="100"/>
      <c r="K3" s="100"/>
      <c r="L3" s="100"/>
      <c r="M3" s="100"/>
      <c r="N3" s="100"/>
      <c r="O3" s="100"/>
      <c r="P3" s="100"/>
      <c r="Q3" s="100"/>
      <c r="R3" s="100"/>
      <c r="S3" s="100"/>
      <c r="T3" s="101" t="s">
        <v>1</v>
      </c>
    </row>
    <row r="4" spans="1:20" s="20" customFormat="1" ht="15.75">
      <c r="A4" s="100"/>
      <c r="B4" s="100"/>
      <c r="C4" s="100"/>
      <c r="D4" s="100"/>
      <c r="E4" s="100"/>
      <c r="F4" s="100"/>
      <c r="G4" s="100"/>
      <c r="H4" s="100"/>
      <c r="I4" s="100"/>
      <c r="J4" s="100"/>
      <c r="K4" s="100"/>
      <c r="L4" s="100"/>
      <c r="M4" s="100"/>
      <c r="N4" s="100"/>
      <c r="O4" s="100"/>
      <c r="P4" s="100"/>
      <c r="Q4" s="100"/>
      <c r="R4" s="100"/>
      <c r="S4" s="100"/>
      <c r="T4" s="101" t="s">
        <v>2</v>
      </c>
    </row>
    <row r="5" spans="1:20">
      <c r="A5" s="100"/>
      <c r="B5" s="100"/>
      <c r="C5" s="100"/>
      <c r="D5" s="100"/>
      <c r="E5" s="100"/>
      <c r="F5" s="100"/>
      <c r="G5" s="100"/>
      <c r="H5" s="100"/>
      <c r="I5" s="100"/>
      <c r="J5" s="100"/>
      <c r="K5" s="100"/>
      <c r="L5" s="100"/>
      <c r="M5" s="100"/>
      <c r="N5" s="100"/>
      <c r="O5" s="100"/>
      <c r="P5" s="100"/>
      <c r="Q5" s="100"/>
      <c r="R5" s="100"/>
      <c r="S5" s="100"/>
      <c r="T5" s="100"/>
    </row>
    <row r="6" spans="1:20" s="20" customFormat="1" ht="15.75">
      <c r="A6" s="132" t="s">
        <v>722</v>
      </c>
      <c r="B6" s="132"/>
      <c r="C6" s="132"/>
      <c r="D6" s="132"/>
      <c r="E6" s="132"/>
      <c r="F6" s="132"/>
      <c r="G6" s="132"/>
      <c r="H6" s="132"/>
      <c r="I6" s="132"/>
      <c r="J6" s="132"/>
      <c r="K6" s="132"/>
      <c r="L6" s="132"/>
      <c r="M6" s="132"/>
      <c r="N6" s="132"/>
      <c r="O6" s="132"/>
      <c r="P6" s="132"/>
      <c r="Q6" s="132"/>
      <c r="R6" s="132"/>
      <c r="S6" s="132"/>
      <c r="T6" s="132"/>
    </row>
    <row r="7" spans="1:20">
      <c r="A7" s="100"/>
      <c r="B7" s="100"/>
      <c r="C7" s="100"/>
      <c r="D7" s="100"/>
      <c r="E7" s="100"/>
      <c r="F7" s="100"/>
      <c r="G7" s="100"/>
      <c r="H7" s="100"/>
      <c r="I7" s="100"/>
      <c r="J7" s="100"/>
      <c r="K7" s="100"/>
      <c r="L7" s="100"/>
      <c r="M7" s="100"/>
      <c r="N7" s="100"/>
      <c r="O7" s="100"/>
      <c r="P7" s="100"/>
      <c r="Q7" s="100"/>
      <c r="R7" s="100"/>
      <c r="S7" s="100"/>
      <c r="T7" s="100"/>
    </row>
    <row r="8" spans="1:20" s="20" customFormat="1" ht="18.75">
      <c r="A8" s="133" t="s">
        <v>602</v>
      </c>
      <c r="B8" s="133"/>
      <c r="C8" s="133"/>
      <c r="D8" s="133"/>
      <c r="E8" s="133"/>
      <c r="F8" s="133"/>
      <c r="G8" s="133"/>
      <c r="H8" s="133"/>
      <c r="I8" s="133"/>
      <c r="J8" s="133"/>
      <c r="K8" s="133"/>
      <c r="L8" s="133"/>
      <c r="M8" s="133"/>
      <c r="N8" s="133"/>
      <c r="O8" s="133"/>
      <c r="P8" s="133"/>
      <c r="Q8" s="133"/>
      <c r="R8" s="133"/>
      <c r="S8" s="133"/>
      <c r="T8" s="133"/>
    </row>
    <row r="9" spans="1:20" s="20" customFormat="1" ht="15.75">
      <c r="A9" s="100"/>
      <c r="B9" s="100"/>
      <c r="C9" s="100"/>
      <c r="D9" s="100"/>
      <c r="E9" s="100"/>
      <c r="F9" s="100"/>
      <c r="G9" s="100"/>
      <c r="H9" s="100"/>
      <c r="I9" s="100"/>
      <c r="J9" s="100"/>
      <c r="K9" s="100"/>
      <c r="L9" s="100"/>
      <c r="M9" s="100"/>
      <c r="N9" s="100"/>
      <c r="O9" s="100"/>
      <c r="P9" s="100"/>
      <c r="Q9" s="100"/>
      <c r="R9" s="100"/>
      <c r="S9" s="100"/>
      <c r="T9" s="100"/>
    </row>
    <row r="10" spans="1:20" ht="15.75">
      <c r="A10" s="132" t="s">
        <v>637</v>
      </c>
      <c r="B10" s="132"/>
      <c r="C10" s="132"/>
      <c r="D10" s="132"/>
      <c r="E10" s="132"/>
      <c r="F10" s="132"/>
      <c r="G10" s="132"/>
      <c r="H10" s="132"/>
      <c r="I10" s="132"/>
      <c r="J10" s="132"/>
      <c r="K10" s="132"/>
      <c r="L10" s="132"/>
      <c r="M10" s="132"/>
      <c r="N10" s="132"/>
      <c r="O10" s="132"/>
      <c r="P10" s="132"/>
      <c r="Q10" s="132"/>
      <c r="R10" s="132"/>
      <c r="S10" s="132"/>
      <c r="T10" s="132"/>
    </row>
    <row r="11" spans="1:20" s="20" customFormat="1" ht="15.75">
      <c r="A11" s="134" t="s">
        <v>603</v>
      </c>
      <c r="B11" s="134"/>
      <c r="C11" s="134"/>
      <c r="D11" s="134"/>
      <c r="E11" s="134"/>
      <c r="F11" s="134"/>
      <c r="G11" s="134"/>
      <c r="H11" s="134"/>
      <c r="I11" s="134"/>
      <c r="J11" s="134"/>
      <c r="K11" s="134"/>
      <c r="L11" s="134"/>
      <c r="M11" s="134"/>
      <c r="N11" s="134"/>
      <c r="O11" s="134"/>
      <c r="P11" s="134"/>
      <c r="Q11" s="134"/>
      <c r="R11" s="134"/>
      <c r="S11" s="134"/>
      <c r="T11" s="134"/>
    </row>
    <row r="12" spans="1:20" s="20" customFormat="1" ht="15.75">
      <c r="A12" s="100"/>
      <c r="B12" s="100"/>
      <c r="C12" s="100"/>
      <c r="D12" s="100"/>
      <c r="E12" s="100"/>
      <c r="F12" s="100"/>
      <c r="G12" s="100"/>
      <c r="H12" s="100"/>
      <c r="I12" s="100"/>
      <c r="J12" s="100"/>
      <c r="K12" s="100"/>
      <c r="L12" s="100"/>
      <c r="M12" s="100"/>
      <c r="N12" s="100"/>
      <c r="O12" s="100"/>
      <c r="P12" s="100"/>
      <c r="Q12" s="100"/>
      <c r="R12" s="100"/>
      <c r="S12" s="100"/>
      <c r="T12" s="100"/>
    </row>
    <row r="13" spans="1:20" ht="15.75">
      <c r="A13" s="132" t="s">
        <v>5</v>
      </c>
      <c r="B13" s="132"/>
      <c r="C13" s="132"/>
      <c r="D13" s="132"/>
      <c r="E13" s="132"/>
      <c r="F13" s="132"/>
      <c r="G13" s="132"/>
      <c r="H13" s="132"/>
      <c r="I13" s="132"/>
      <c r="J13" s="132"/>
      <c r="K13" s="132"/>
      <c r="L13" s="132"/>
      <c r="M13" s="132"/>
      <c r="N13" s="132"/>
      <c r="O13" s="132"/>
      <c r="P13" s="132"/>
      <c r="Q13" s="132"/>
      <c r="R13" s="132"/>
      <c r="S13" s="132"/>
      <c r="T13" s="132"/>
    </row>
    <row r="14" spans="1:20" s="20" customFormat="1" ht="33.75" customHeight="1">
      <c r="A14" s="134" t="s">
        <v>604</v>
      </c>
      <c r="B14" s="134"/>
      <c r="C14" s="134"/>
      <c r="D14" s="134"/>
      <c r="E14" s="134"/>
      <c r="F14" s="134"/>
      <c r="G14" s="134"/>
      <c r="H14" s="134"/>
      <c r="I14" s="134"/>
      <c r="J14" s="134"/>
      <c r="K14" s="134"/>
      <c r="L14" s="134"/>
      <c r="M14" s="134"/>
      <c r="N14" s="134"/>
      <c r="O14" s="134"/>
      <c r="P14" s="134"/>
      <c r="Q14" s="134"/>
      <c r="R14" s="134"/>
      <c r="S14" s="134"/>
      <c r="T14" s="134"/>
    </row>
    <row r="15" spans="1:20" s="20" customFormat="1" ht="15.75">
      <c r="A15" s="100"/>
      <c r="B15" s="100"/>
      <c r="C15" s="100"/>
      <c r="D15" s="100"/>
      <c r="E15" s="100"/>
      <c r="F15" s="100"/>
      <c r="G15" s="100"/>
      <c r="H15" s="100"/>
      <c r="I15" s="100"/>
      <c r="J15" s="100"/>
      <c r="K15" s="100"/>
      <c r="L15" s="100"/>
      <c r="M15" s="100"/>
      <c r="N15" s="100"/>
      <c r="O15" s="100"/>
      <c r="P15" s="100"/>
      <c r="Q15" s="100"/>
      <c r="R15" s="100"/>
      <c r="S15" s="100"/>
      <c r="T15" s="100"/>
    </row>
    <row r="16" spans="1:20" ht="15.75">
      <c r="A16" s="135" t="s">
        <v>7</v>
      </c>
      <c r="B16" s="135"/>
      <c r="C16" s="135"/>
      <c r="D16" s="135"/>
      <c r="E16" s="135"/>
      <c r="F16" s="135"/>
      <c r="G16" s="135"/>
      <c r="H16" s="135"/>
      <c r="I16" s="135"/>
      <c r="J16" s="135"/>
      <c r="K16" s="135"/>
      <c r="L16" s="135"/>
      <c r="M16" s="135"/>
      <c r="N16" s="135"/>
      <c r="O16" s="135"/>
      <c r="P16" s="135"/>
      <c r="Q16" s="135"/>
      <c r="R16" s="135"/>
      <c r="S16" s="135"/>
      <c r="T16" s="135"/>
    </row>
    <row r="17" spans="1:20" s="21" customFormat="1" ht="18.75">
      <c r="A17" s="134" t="s">
        <v>605</v>
      </c>
      <c r="B17" s="134"/>
      <c r="C17" s="134"/>
      <c r="D17" s="134"/>
      <c r="E17" s="134"/>
      <c r="F17" s="134"/>
      <c r="G17" s="134"/>
      <c r="H17" s="134"/>
      <c r="I17" s="134"/>
      <c r="J17" s="134"/>
      <c r="K17" s="134"/>
      <c r="L17" s="134"/>
      <c r="M17" s="134"/>
      <c r="N17" s="134"/>
      <c r="O17" s="134"/>
      <c r="P17" s="134"/>
      <c r="Q17" s="134"/>
      <c r="R17" s="134"/>
      <c r="S17" s="134"/>
      <c r="T17" s="134"/>
    </row>
    <row r="18" spans="1:20" s="20" customFormat="1" ht="15.75">
      <c r="A18" s="100"/>
      <c r="B18" s="100"/>
      <c r="C18" s="100"/>
      <c r="D18" s="100"/>
      <c r="E18" s="100"/>
      <c r="F18" s="100"/>
      <c r="G18" s="100"/>
      <c r="H18" s="100"/>
      <c r="I18" s="100"/>
      <c r="J18" s="100"/>
      <c r="K18" s="100"/>
      <c r="L18" s="100"/>
      <c r="M18" s="100"/>
      <c r="N18" s="100"/>
      <c r="O18" s="100"/>
      <c r="P18" s="100"/>
      <c r="Q18" s="100"/>
      <c r="R18" s="100"/>
      <c r="S18" s="100"/>
      <c r="T18" s="100"/>
    </row>
    <row r="19" spans="1:20" s="20" customFormat="1" ht="40.5" customHeight="1">
      <c r="A19" s="136" t="s">
        <v>862</v>
      </c>
      <c r="B19" s="136"/>
      <c r="C19" s="136"/>
      <c r="D19" s="136"/>
      <c r="E19" s="136"/>
      <c r="F19" s="136"/>
      <c r="G19" s="136"/>
      <c r="H19" s="136"/>
      <c r="I19" s="136"/>
      <c r="J19" s="136"/>
      <c r="K19" s="136"/>
      <c r="L19" s="136"/>
      <c r="M19" s="136"/>
      <c r="N19" s="136"/>
      <c r="O19" s="136"/>
      <c r="P19" s="136"/>
      <c r="Q19" s="136"/>
      <c r="R19" s="136"/>
      <c r="S19" s="136"/>
      <c r="T19" s="136"/>
    </row>
    <row r="20" spans="1:20" s="20" customFormat="1" ht="15.75">
      <c r="A20" s="100"/>
      <c r="B20" s="100"/>
      <c r="C20" s="100"/>
      <c r="D20" s="100"/>
      <c r="E20" s="100"/>
      <c r="F20" s="100"/>
      <c r="G20" s="100"/>
      <c r="H20" s="100"/>
      <c r="I20" s="100"/>
      <c r="J20" s="100"/>
      <c r="K20" s="100"/>
      <c r="L20" s="100"/>
      <c r="M20" s="100"/>
      <c r="N20" s="100"/>
      <c r="O20" s="100"/>
      <c r="P20" s="100"/>
      <c r="Q20" s="100"/>
      <c r="R20" s="100"/>
      <c r="S20" s="100"/>
      <c r="T20" s="100"/>
    </row>
    <row r="21" spans="1:20" s="20" customFormat="1" ht="15.75">
      <c r="A21" s="129" t="s">
        <v>10</v>
      </c>
      <c r="B21" s="129" t="s">
        <v>863</v>
      </c>
      <c r="C21" s="129"/>
      <c r="D21" s="129" t="s">
        <v>62</v>
      </c>
      <c r="E21" s="129" t="s">
        <v>63</v>
      </c>
      <c r="F21" s="129"/>
      <c r="G21" s="129" t="s">
        <v>64</v>
      </c>
      <c r="H21" s="129"/>
      <c r="I21" s="129" t="s">
        <v>65</v>
      </c>
      <c r="J21" s="129"/>
      <c r="K21" s="129" t="s">
        <v>66</v>
      </c>
      <c r="L21" s="129" t="s">
        <v>67</v>
      </c>
      <c r="M21" s="129"/>
      <c r="N21" s="129" t="s">
        <v>68</v>
      </c>
      <c r="O21" s="129"/>
      <c r="P21" s="129" t="s">
        <v>69</v>
      </c>
      <c r="Q21" s="139" t="s">
        <v>70</v>
      </c>
      <c r="R21" s="139"/>
      <c r="S21" s="139" t="s">
        <v>71</v>
      </c>
      <c r="T21" s="139"/>
    </row>
    <row r="22" spans="1:20" s="20" customFormat="1" ht="94.5">
      <c r="A22" s="130"/>
      <c r="B22" s="137"/>
      <c r="C22" s="138"/>
      <c r="D22" s="130"/>
      <c r="E22" s="137"/>
      <c r="F22" s="138"/>
      <c r="G22" s="137"/>
      <c r="H22" s="138"/>
      <c r="I22" s="137"/>
      <c r="J22" s="138"/>
      <c r="K22" s="131"/>
      <c r="L22" s="137"/>
      <c r="M22" s="138"/>
      <c r="N22" s="137"/>
      <c r="O22" s="138"/>
      <c r="P22" s="131"/>
      <c r="Q22" s="102" t="s">
        <v>72</v>
      </c>
      <c r="R22" s="102" t="s">
        <v>73</v>
      </c>
      <c r="S22" s="102" t="s">
        <v>74</v>
      </c>
      <c r="T22" s="102" t="s">
        <v>75</v>
      </c>
    </row>
    <row r="23" spans="1:20" ht="15.75">
      <c r="A23" s="131"/>
      <c r="B23" s="102" t="s">
        <v>76</v>
      </c>
      <c r="C23" s="102" t="s">
        <v>77</v>
      </c>
      <c r="D23" s="131"/>
      <c r="E23" s="102" t="s">
        <v>76</v>
      </c>
      <c r="F23" s="102" t="s">
        <v>77</v>
      </c>
      <c r="G23" s="102" t="s">
        <v>76</v>
      </c>
      <c r="H23" s="102" t="s">
        <v>77</v>
      </c>
      <c r="I23" s="102" t="s">
        <v>76</v>
      </c>
      <c r="J23" s="102" t="s">
        <v>77</v>
      </c>
      <c r="K23" s="102" t="s">
        <v>76</v>
      </c>
      <c r="L23" s="102" t="s">
        <v>76</v>
      </c>
      <c r="M23" s="102" t="s">
        <v>77</v>
      </c>
      <c r="N23" s="102" t="s">
        <v>76</v>
      </c>
      <c r="O23" s="102" t="s">
        <v>77</v>
      </c>
      <c r="P23" s="102" t="s">
        <v>76</v>
      </c>
      <c r="Q23" s="102" t="s">
        <v>76</v>
      </c>
      <c r="R23" s="102" t="s">
        <v>76</v>
      </c>
      <c r="S23" s="102" t="s">
        <v>76</v>
      </c>
      <c r="T23" s="102" t="s">
        <v>76</v>
      </c>
    </row>
    <row r="24" spans="1:20" ht="15.75">
      <c r="A24" s="102" t="s">
        <v>555</v>
      </c>
      <c r="B24" s="102" t="s">
        <v>525</v>
      </c>
      <c r="C24" s="102" t="s">
        <v>526</v>
      </c>
      <c r="D24" s="102" t="s">
        <v>527</v>
      </c>
      <c r="E24" s="102" t="s">
        <v>528</v>
      </c>
      <c r="F24" s="102" t="s">
        <v>529</v>
      </c>
      <c r="G24" s="102" t="s">
        <v>530</v>
      </c>
      <c r="H24" s="102" t="s">
        <v>556</v>
      </c>
      <c r="I24" s="102" t="s">
        <v>557</v>
      </c>
      <c r="J24" s="102" t="s">
        <v>558</v>
      </c>
      <c r="K24" s="102" t="s">
        <v>559</v>
      </c>
      <c r="L24" s="102" t="s">
        <v>560</v>
      </c>
      <c r="M24" s="102" t="s">
        <v>561</v>
      </c>
      <c r="N24" s="102" t="s">
        <v>562</v>
      </c>
      <c r="O24" s="102" t="s">
        <v>563</v>
      </c>
      <c r="P24" s="102" t="s">
        <v>564</v>
      </c>
      <c r="Q24" s="102" t="s">
        <v>565</v>
      </c>
      <c r="R24" s="102" t="s">
        <v>566</v>
      </c>
      <c r="S24" s="102" t="s">
        <v>567</v>
      </c>
      <c r="T24" s="102" t="s">
        <v>568</v>
      </c>
    </row>
    <row r="25" spans="1:20" ht="47.25">
      <c r="A25" s="103" t="s">
        <v>555</v>
      </c>
      <c r="B25" s="103" t="s">
        <v>453</v>
      </c>
      <c r="C25" s="103" t="s">
        <v>453</v>
      </c>
      <c r="D25" s="103" t="s">
        <v>416</v>
      </c>
      <c r="E25" s="103" t="s">
        <v>417</v>
      </c>
      <c r="F25" s="103" t="s">
        <v>417</v>
      </c>
      <c r="G25" s="103" t="s">
        <v>418</v>
      </c>
      <c r="H25" s="103" t="s">
        <v>418</v>
      </c>
      <c r="I25" s="103" t="s">
        <v>852</v>
      </c>
      <c r="J25" s="103"/>
      <c r="K25" s="103"/>
      <c r="L25" s="103" t="s">
        <v>864</v>
      </c>
      <c r="M25" s="103" t="s">
        <v>864</v>
      </c>
      <c r="N25" s="103" t="s">
        <v>564</v>
      </c>
      <c r="O25" s="103" t="s">
        <v>564</v>
      </c>
      <c r="P25" s="103"/>
      <c r="Q25" s="103" t="s">
        <v>865</v>
      </c>
      <c r="R25" s="103"/>
      <c r="S25" s="103"/>
      <c r="T25" s="103"/>
    </row>
    <row r="26" spans="1:20" ht="52.5" customHeight="1">
      <c r="A26" s="103" t="s">
        <v>525</v>
      </c>
      <c r="B26" s="103" t="s">
        <v>453</v>
      </c>
      <c r="C26" s="103" t="s">
        <v>453</v>
      </c>
      <c r="D26" s="103" t="s">
        <v>416</v>
      </c>
      <c r="E26" s="103" t="s">
        <v>417</v>
      </c>
      <c r="F26" s="103" t="s">
        <v>417</v>
      </c>
      <c r="G26" s="103" t="s">
        <v>419</v>
      </c>
      <c r="H26" s="103" t="s">
        <v>419</v>
      </c>
      <c r="I26" s="103" t="s">
        <v>852</v>
      </c>
      <c r="J26" s="103"/>
      <c r="K26" s="103"/>
      <c r="L26" s="103" t="s">
        <v>864</v>
      </c>
      <c r="M26" s="103" t="s">
        <v>864</v>
      </c>
      <c r="N26" s="103" t="s">
        <v>564</v>
      </c>
      <c r="O26" s="103" t="s">
        <v>564</v>
      </c>
      <c r="P26" s="103"/>
      <c r="Q26" s="103" t="s">
        <v>865</v>
      </c>
      <c r="R26" s="103"/>
      <c r="S26" s="103"/>
      <c r="T26" s="103"/>
    </row>
    <row r="27" spans="1:20" ht="49.5" customHeight="1">
      <c r="A27" s="103" t="s">
        <v>526</v>
      </c>
      <c r="B27" s="103" t="s">
        <v>453</v>
      </c>
      <c r="C27" s="103" t="s">
        <v>453</v>
      </c>
      <c r="D27" s="103" t="s">
        <v>416</v>
      </c>
      <c r="E27" s="103" t="s">
        <v>458</v>
      </c>
      <c r="F27" s="103" t="s">
        <v>420</v>
      </c>
      <c r="G27" s="103" t="s">
        <v>421</v>
      </c>
      <c r="H27" s="103" t="s">
        <v>421</v>
      </c>
      <c r="I27" s="103" t="s">
        <v>866</v>
      </c>
      <c r="J27" s="103"/>
      <c r="K27" s="103"/>
      <c r="L27" s="103" t="s">
        <v>558</v>
      </c>
      <c r="M27" s="103" t="s">
        <v>558</v>
      </c>
      <c r="N27" s="103" t="s">
        <v>867</v>
      </c>
      <c r="O27" s="103" t="s">
        <v>867</v>
      </c>
      <c r="P27" s="103"/>
      <c r="Q27" s="103" t="s">
        <v>865</v>
      </c>
      <c r="R27" s="103"/>
      <c r="S27" s="103"/>
      <c r="T27" s="103"/>
    </row>
    <row r="28" spans="1:20" ht="47.25">
      <c r="A28" s="103" t="s">
        <v>527</v>
      </c>
      <c r="B28" s="103" t="s">
        <v>453</v>
      </c>
      <c r="C28" s="103" t="s">
        <v>453</v>
      </c>
      <c r="D28" s="103" t="s">
        <v>416</v>
      </c>
      <c r="E28" s="103" t="s">
        <v>458</v>
      </c>
      <c r="F28" s="103" t="s">
        <v>420</v>
      </c>
      <c r="G28" s="103" t="s">
        <v>422</v>
      </c>
      <c r="H28" s="103" t="s">
        <v>422</v>
      </c>
      <c r="I28" s="103" t="s">
        <v>868</v>
      </c>
      <c r="J28" s="103"/>
      <c r="K28" s="103"/>
      <c r="L28" s="103" t="s">
        <v>558</v>
      </c>
      <c r="M28" s="103" t="s">
        <v>558</v>
      </c>
      <c r="N28" s="103" t="s">
        <v>867</v>
      </c>
      <c r="O28" s="103" t="s">
        <v>867</v>
      </c>
      <c r="P28" s="103"/>
      <c r="Q28" s="103" t="s">
        <v>865</v>
      </c>
      <c r="R28" s="103"/>
      <c r="S28" s="103"/>
      <c r="T28" s="103"/>
    </row>
    <row r="29" spans="1:20" ht="49.5" customHeight="1">
      <c r="A29" s="103" t="s">
        <v>528</v>
      </c>
      <c r="B29" s="103" t="s">
        <v>453</v>
      </c>
      <c r="C29" s="103" t="s">
        <v>453</v>
      </c>
      <c r="D29" s="103" t="s">
        <v>423</v>
      </c>
      <c r="E29" s="103" t="s">
        <v>462</v>
      </c>
      <c r="F29" s="103" t="s">
        <v>424</v>
      </c>
      <c r="G29" s="103" t="s">
        <v>459</v>
      </c>
      <c r="H29" s="103" t="s">
        <v>425</v>
      </c>
      <c r="I29" s="103" t="s">
        <v>852</v>
      </c>
      <c r="J29" s="103"/>
      <c r="K29" s="103"/>
      <c r="L29" s="103" t="s">
        <v>864</v>
      </c>
      <c r="M29" s="103" t="s">
        <v>864</v>
      </c>
      <c r="N29" s="103"/>
      <c r="O29" s="103"/>
      <c r="P29" s="103"/>
      <c r="Q29" s="103" t="s">
        <v>865</v>
      </c>
      <c r="R29" s="103"/>
      <c r="S29" s="103"/>
      <c r="T29" s="103"/>
    </row>
    <row r="30" spans="1:20" ht="47.25">
      <c r="A30" s="103" t="s">
        <v>529</v>
      </c>
      <c r="B30" s="103" t="s">
        <v>453</v>
      </c>
      <c r="C30" s="103" t="s">
        <v>453</v>
      </c>
      <c r="D30" s="103" t="s">
        <v>423</v>
      </c>
      <c r="E30" s="103" t="s">
        <v>462</v>
      </c>
      <c r="F30" s="103" t="s">
        <v>424</v>
      </c>
      <c r="G30" s="103" t="s">
        <v>460</v>
      </c>
      <c r="H30" s="103" t="s">
        <v>425</v>
      </c>
      <c r="I30" s="103" t="s">
        <v>852</v>
      </c>
      <c r="J30" s="103"/>
      <c r="K30" s="103"/>
      <c r="L30" s="103" t="s">
        <v>864</v>
      </c>
      <c r="M30" s="103" t="s">
        <v>864</v>
      </c>
      <c r="N30" s="103"/>
      <c r="O30" s="103"/>
      <c r="P30" s="103"/>
      <c r="Q30" s="103" t="s">
        <v>865</v>
      </c>
      <c r="R30" s="103"/>
      <c r="S30" s="103"/>
      <c r="T30" s="103"/>
    </row>
    <row r="31" spans="1:20" ht="47.25">
      <c r="A31" s="103" t="s">
        <v>530</v>
      </c>
      <c r="B31" s="103" t="s">
        <v>453</v>
      </c>
      <c r="C31" s="103" t="s">
        <v>453</v>
      </c>
      <c r="D31" s="103" t="s">
        <v>423</v>
      </c>
      <c r="E31" s="103" t="s">
        <v>462</v>
      </c>
      <c r="F31" s="103" t="s">
        <v>424</v>
      </c>
      <c r="G31" s="103" t="s">
        <v>461</v>
      </c>
      <c r="H31" s="103" t="s">
        <v>425</v>
      </c>
      <c r="I31" s="103" t="s">
        <v>852</v>
      </c>
      <c r="J31" s="103"/>
      <c r="K31" s="103"/>
      <c r="L31" s="103" t="s">
        <v>864</v>
      </c>
      <c r="M31" s="103" t="s">
        <v>864</v>
      </c>
      <c r="N31" s="103"/>
      <c r="O31" s="103"/>
      <c r="P31" s="103"/>
      <c r="Q31" s="103" t="s">
        <v>865</v>
      </c>
      <c r="R31" s="103"/>
      <c r="S31" s="103"/>
      <c r="T31" s="103"/>
    </row>
    <row r="32" spans="1:20" ht="31.5">
      <c r="A32" s="103" t="s">
        <v>556</v>
      </c>
      <c r="B32" s="103" t="s">
        <v>453</v>
      </c>
      <c r="C32" s="103" t="s">
        <v>453</v>
      </c>
      <c r="D32" s="103" t="s">
        <v>423</v>
      </c>
      <c r="E32" s="103"/>
      <c r="F32" s="103" t="s">
        <v>424</v>
      </c>
      <c r="G32" s="103" t="s">
        <v>461</v>
      </c>
      <c r="H32" s="103" t="s">
        <v>425</v>
      </c>
      <c r="I32" s="103"/>
      <c r="J32" s="103"/>
      <c r="K32" s="103" t="s">
        <v>707</v>
      </c>
      <c r="L32" s="103" t="s">
        <v>864</v>
      </c>
      <c r="M32" s="103" t="s">
        <v>864</v>
      </c>
      <c r="N32" s="103"/>
      <c r="O32" s="103"/>
      <c r="P32" s="103"/>
      <c r="Q32" s="103"/>
      <c r="R32" s="103"/>
      <c r="S32" s="103"/>
      <c r="T32" s="103"/>
    </row>
    <row r="33" spans="1:20" ht="47.25">
      <c r="A33" s="103" t="s">
        <v>557</v>
      </c>
      <c r="B33" s="103" t="s">
        <v>453</v>
      </c>
      <c r="C33" s="103" t="s">
        <v>453</v>
      </c>
      <c r="D33" s="103" t="s">
        <v>423</v>
      </c>
      <c r="E33" s="103" t="s">
        <v>436</v>
      </c>
      <c r="F33" s="103" t="s">
        <v>426</v>
      </c>
      <c r="G33" s="103" t="s">
        <v>444</v>
      </c>
      <c r="H33" s="103" t="s">
        <v>425</v>
      </c>
      <c r="I33" s="103" t="s">
        <v>868</v>
      </c>
      <c r="J33" s="103"/>
      <c r="K33" s="103"/>
      <c r="L33" s="103" t="s">
        <v>558</v>
      </c>
      <c r="M33" s="103" t="s">
        <v>558</v>
      </c>
      <c r="N33" s="103"/>
      <c r="O33" s="103"/>
      <c r="P33" s="103" t="s">
        <v>858</v>
      </c>
      <c r="Q33" s="103" t="s">
        <v>865</v>
      </c>
      <c r="R33" s="103"/>
      <c r="S33" s="103"/>
      <c r="T33" s="103"/>
    </row>
    <row r="34" spans="1:20" ht="47.25">
      <c r="A34" s="103" t="s">
        <v>558</v>
      </c>
      <c r="B34" s="103" t="s">
        <v>453</v>
      </c>
      <c r="C34" s="103" t="s">
        <v>453</v>
      </c>
      <c r="D34" s="103" t="s">
        <v>423</v>
      </c>
      <c r="E34" s="103" t="s">
        <v>436</v>
      </c>
      <c r="F34" s="103" t="s">
        <v>426</v>
      </c>
      <c r="G34" s="103" t="s">
        <v>440</v>
      </c>
      <c r="H34" s="103" t="s">
        <v>425</v>
      </c>
      <c r="I34" s="103" t="s">
        <v>868</v>
      </c>
      <c r="J34" s="103"/>
      <c r="K34" s="103"/>
      <c r="L34" s="103" t="s">
        <v>558</v>
      </c>
      <c r="M34" s="103" t="s">
        <v>558</v>
      </c>
      <c r="N34" s="103"/>
      <c r="O34" s="103"/>
      <c r="P34" s="103" t="s">
        <v>858</v>
      </c>
      <c r="Q34" s="103" t="s">
        <v>865</v>
      </c>
      <c r="R34" s="103"/>
      <c r="S34" s="103"/>
      <c r="T34" s="103"/>
    </row>
    <row r="35" spans="1:20" ht="47.25">
      <c r="A35" s="103" t="s">
        <v>559</v>
      </c>
      <c r="B35" s="103" t="s">
        <v>453</v>
      </c>
      <c r="C35" s="103" t="s">
        <v>453</v>
      </c>
      <c r="D35" s="103" t="s">
        <v>423</v>
      </c>
      <c r="E35" s="103" t="s">
        <v>436</v>
      </c>
      <c r="F35" s="103" t="s">
        <v>426</v>
      </c>
      <c r="G35" s="103" t="s">
        <v>441</v>
      </c>
      <c r="H35" s="103" t="s">
        <v>425</v>
      </c>
      <c r="I35" s="103" t="s">
        <v>868</v>
      </c>
      <c r="J35" s="103"/>
      <c r="K35" s="103"/>
      <c r="L35" s="103" t="s">
        <v>558</v>
      </c>
      <c r="M35" s="103" t="s">
        <v>558</v>
      </c>
      <c r="N35" s="103"/>
      <c r="O35" s="103"/>
      <c r="P35" s="103" t="s">
        <v>858</v>
      </c>
      <c r="Q35" s="103" t="s">
        <v>865</v>
      </c>
      <c r="R35" s="103"/>
      <c r="S35" s="103"/>
      <c r="T35" s="103"/>
    </row>
    <row r="36" spans="1:20" ht="47.25">
      <c r="A36" s="103" t="s">
        <v>560</v>
      </c>
      <c r="B36" s="103" t="s">
        <v>453</v>
      </c>
      <c r="C36" s="103" t="s">
        <v>453</v>
      </c>
      <c r="D36" s="103" t="s">
        <v>423</v>
      </c>
      <c r="E36" s="103" t="s">
        <v>436</v>
      </c>
      <c r="F36" s="103" t="s">
        <v>426</v>
      </c>
      <c r="G36" s="103" t="s">
        <v>442</v>
      </c>
      <c r="H36" s="103" t="s">
        <v>425</v>
      </c>
      <c r="I36" s="103" t="s">
        <v>868</v>
      </c>
      <c r="J36" s="103"/>
      <c r="K36" s="103"/>
      <c r="L36" s="103" t="s">
        <v>558</v>
      </c>
      <c r="M36" s="103" t="s">
        <v>558</v>
      </c>
      <c r="N36" s="103"/>
      <c r="O36" s="103"/>
      <c r="P36" s="103" t="s">
        <v>858</v>
      </c>
      <c r="Q36" s="103" t="s">
        <v>865</v>
      </c>
      <c r="R36" s="103"/>
      <c r="S36" s="103"/>
      <c r="T36" s="103"/>
    </row>
    <row r="37" spans="1:20" ht="47.25">
      <c r="A37" s="103" t="s">
        <v>561</v>
      </c>
      <c r="B37" s="103" t="s">
        <v>453</v>
      </c>
      <c r="C37" s="103" t="s">
        <v>453</v>
      </c>
      <c r="D37" s="103" t="s">
        <v>423</v>
      </c>
      <c r="E37" s="103" t="s">
        <v>436</v>
      </c>
      <c r="F37" s="103" t="s">
        <v>426</v>
      </c>
      <c r="G37" s="103" t="s">
        <v>443</v>
      </c>
      <c r="H37" s="103" t="s">
        <v>425</v>
      </c>
      <c r="I37" s="103" t="s">
        <v>868</v>
      </c>
      <c r="J37" s="103"/>
      <c r="K37" s="103"/>
      <c r="L37" s="103" t="s">
        <v>558</v>
      </c>
      <c r="M37" s="103" t="s">
        <v>558</v>
      </c>
      <c r="N37" s="103"/>
      <c r="O37" s="103"/>
      <c r="P37" s="103" t="s">
        <v>858</v>
      </c>
      <c r="Q37" s="103" t="s">
        <v>865</v>
      </c>
      <c r="R37" s="103"/>
      <c r="S37" s="103"/>
      <c r="T37" s="103"/>
    </row>
    <row r="38" spans="1:20" ht="47.25">
      <c r="A38" s="103" t="s">
        <v>562</v>
      </c>
      <c r="B38" s="103" t="s">
        <v>453</v>
      </c>
      <c r="C38" s="103" t="s">
        <v>453</v>
      </c>
      <c r="D38" s="103" t="s">
        <v>423</v>
      </c>
      <c r="E38" s="103" t="s">
        <v>436</v>
      </c>
      <c r="F38" s="103" t="s">
        <v>426</v>
      </c>
      <c r="G38" s="103" t="s">
        <v>445</v>
      </c>
      <c r="H38" s="103" t="s">
        <v>425</v>
      </c>
      <c r="I38" s="103" t="s">
        <v>868</v>
      </c>
      <c r="J38" s="103"/>
      <c r="K38" s="103"/>
      <c r="L38" s="103" t="s">
        <v>558</v>
      </c>
      <c r="M38" s="103" t="s">
        <v>558</v>
      </c>
      <c r="N38" s="103"/>
      <c r="O38" s="103"/>
      <c r="P38" s="103" t="s">
        <v>858</v>
      </c>
      <c r="Q38" s="103" t="s">
        <v>865</v>
      </c>
      <c r="R38" s="103"/>
      <c r="S38" s="103"/>
      <c r="T38" s="103"/>
    </row>
    <row r="39" spans="1:20" ht="47.25">
      <c r="A39" s="103" t="s">
        <v>563</v>
      </c>
      <c r="B39" s="103" t="s">
        <v>453</v>
      </c>
      <c r="C39" s="103" t="s">
        <v>453</v>
      </c>
      <c r="D39" s="103" t="s">
        <v>423</v>
      </c>
      <c r="E39" s="103" t="s">
        <v>436</v>
      </c>
      <c r="F39" s="103" t="s">
        <v>426</v>
      </c>
      <c r="G39" s="103" t="s">
        <v>446</v>
      </c>
      <c r="H39" s="103" t="s">
        <v>425</v>
      </c>
      <c r="I39" s="103" t="s">
        <v>868</v>
      </c>
      <c r="J39" s="103"/>
      <c r="K39" s="103"/>
      <c r="L39" s="103" t="s">
        <v>558</v>
      </c>
      <c r="M39" s="103" t="s">
        <v>558</v>
      </c>
      <c r="N39" s="103"/>
      <c r="O39" s="103"/>
      <c r="P39" s="103" t="s">
        <v>858</v>
      </c>
      <c r="Q39" s="103" t="s">
        <v>865</v>
      </c>
      <c r="R39" s="103"/>
      <c r="S39" s="103"/>
      <c r="T39" s="103"/>
    </row>
    <row r="40" spans="1:20" ht="47.25">
      <c r="A40" s="103" t="s">
        <v>564</v>
      </c>
      <c r="B40" s="103" t="s">
        <v>453</v>
      </c>
      <c r="C40" s="103" t="s">
        <v>453</v>
      </c>
      <c r="D40" s="103" t="s">
        <v>423</v>
      </c>
      <c r="E40" s="103" t="s">
        <v>436</v>
      </c>
      <c r="F40" s="103" t="s">
        <v>426</v>
      </c>
      <c r="G40" s="103" t="s">
        <v>447</v>
      </c>
      <c r="H40" s="103" t="s">
        <v>425</v>
      </c>
      <c r="I40" s="103" t="s">
        <v>868</v>
      </c>
      <c r="J40" s="103"/>
      <c r="K40" s="103"/>
      <c r="L40" s="103" t="s">
        <v>558</v>
      </c>
      <c r="M40" s="103" t="s">
        <v>558</v>
      </c>
      <c r="N40" s="103"/>
      <c r="O40" s="103"/>
      <c r="P40" s="103" t="s">
        <v>858</v>
      </c>
      <c r="Q40" s="103" t="s">
        <v>865</v>
      </c>
      <c r="R40" s="103"/>
      <c r="S40" s="103"/>
      <c r="T40" s="103"/>
    </row>
    <row r="41" spans="1:20" ht="47.25">
      <c r="A41" s="103" t="s">
        <v>565</v>
      </c>
      <c r="B41" s="103" t="s">
        <v>453</v>
      </c>
      <c r="C41" s="103" t="s">
        <v>453</v>
      </c>
      <c r="D41" s="103" t="s">
        <v>423</v>
      </c>
      <c r="E41" s="103" t="s">
        <v>436</v>
      </c>
      <c r="F41" s="103" t="s">
        <v>426</v>
      </c>
      <c r="G41" s="103" t="s">
        <v>448</v>
      </c>
      <c r="H41" s="103" t="s">
        <v>425</v>
      </c>
      <c r="I41" s="103" t="s">
        <v>868</v>
      </c>
      <c r="J41" s="103"/>
      <c r="K41" s="103"/>
      <c r="L41" s="103" t="s">
        <v>558</v>
      </c>
      <c r="M41" s="103" t="s">
        <v>558</v>
      </c>
      <c r="N41" s="103"/>
      <c r="O41" s="103"/>
      <c r="P41" s="103" t="s">
        <v>858</v>
      </c>
      <c r="Q41" s="103" t="s">
        <v>865</v>
      </c>
      <c r="R41" s="103"/>
      <c r="S41" s="103"/>
      <c r="T41" s="103"/>
    </row>
    <row r="42" spans="1:20" ht="47.25">
      <c r="A42" s="103" t="s">
        <v>566</v>
      </c>
      <c r="B42" s="103" t="s">
        <v>453</v>
      </c>
      <c r="C42" s="103" t="s">
        <v>453</v>
      </c>
      <c r="D42" s="103" t="s">
        <v>423</v>
      </c>
      <c r="E42" s="103" t="s">
        <v>436</v>
      </c>
      <c r="F42" s="103" t="s">
        <v>426</v>
      </c>
      <c r="G42" s="103" t="s">
        <v>449</v>
      </c>
      <c r="H42" s="103" t="s">
        <v>425</v>
      </c>
      <c r="I42" s="103" t="s">
        <v>868</v>
      </c>
      <c r="J42" s="103"/>
      <c r="K42" s="103"/>
      <c r="L42" s="103" t="s">
        <v>558</v>
      </c>
      <c r="M42" s="103" t="s">
        <v>558</v>
      </c>
      <c r="N42" s="103"/>
      <c r="O42" s="103"/>
      <c r="P42" s="103" t="s">
        <v>858</v>
      </c>
      <c r="Q42" s="103" t="s">
        <v>865</v>
      </c>
      <c r="R42" s="103"/>
      <c r="S42" s="103"/>
      <c r="T42" s="103"/>
    </row>
    <row r="43" spans="1:20" ht="47.25">
      <c r="A43" s="103" t="s">
        <v>567</v>
      </c>
      <c r="B43" s="103" t="s">
        <v>453</v>
      </c>
      <c r="C43" s="103" t="s">
        <v>453</v>
      </c>
      <c r="D43" s="103" t="s">
        <v>423</v>
      </c>
      <c r="E43" s="103" t="s">
        <v>436</v>
      </c>
      <c r="F43" s="103" t="s">
        <v>426</v>
      </c>
      <c r="G43" s="103" t="s">
        <v>450</v>
      </c>
      <c r="H43" s="103" t="s">
        <v>425</v>
      </c>
      <c r="I43" s="103" t="s">
        <v>868</v>
      </c>
      <c r="J43" s="103"/>
      <c r="K43" s="103"/>
      <c r="L43" s="103" t="s">
        <v>558</v>
      </c>
      <c r="M43" s="103" t="s">
        <v>558</v>
      </c>
      <c r="N43" s="103"/>
      <c r="O43" s="103"/>
      <c r="P43" s="103" t="s">
        <v>858</v>
      </c>
      <c r="Q43" s="103" t="s">
        <v>865</v>
      </c>
      <c r="R43" s="103"/>
      <c r="S43" s="103"/>
      <c r="T43" s="103"/>
    </row>
    <row r="44" spans="1:20" ht="47.25">
      <c r="A44" s="103" t="s">
        <v>568</v>
      </c>
      <c r="B44" s="103" t="s">
        <v>453</v>
      </c>
      <c r="C44" s="103" t="s">
        <v>453</v>
      </c>
      <c r="D44" s="103" t="s">
        <v>423</v>
      </c>
      <c r="E44" s="103" t="s">
        <v>436</v>
      </c>
      <c r="F44" s="103" t="s">
        <v>426</v>
      </c>
      <c r="G44" s="103" t="s">
        <v>451</v>
      </c>
      <c r="H44" s="103" t="s">
        <v>425</v>
      </c>
      <c r="I44" s="103" t="s">
        <v>866</v>
      </c>
      <c r="J44" s="103"/>
      <c r="K44" s="103"/>
      <c r="L44" s="103" t="s">
        <v>558</v>
      </c>
      <c r="M44" s="103" t="s">
        <v>558</v>
      </c>
      <c r="N44" s="103"/>
      <c r="O44" s="103"/>
      <c r="P44" s="103" t="s">
        <v>858</v>
      </c>
      <c r="Q44" s="103" t="s">
        <v>865</v>
      </c>
      <c r="R44" s="103"/>
      <c r="S44" s="103"/>
      <c r="T44" s="103"/>
    </row>
    <row r="45" spans="1:20" ht="47.25">
      <c r="A45" s="103" t="s">
        <v>569</v>
      </c>
      <c r="B45" s="103" t="s">
        <v>453</v>
      </c>
      <c r="C45" s="103" t="s">
        <v>453</v>
      </c>
      <c r="D45" s="103" t="s">
        <v>423</v>
      </c>
      <c r="E45" s="103" t="s">
        <v>436</v>
      </c>
      <c r="F45" s="103" t="s">
        <v>426</v>
      </c>
      <c r="G45" s="103" t="s">
        <v>452</v>
      </c>
      <c r="H45" s="103" t="s">
        <v>425</v>
      </c>
      <c r="I45" s="103" t="s">
        <v>866</v>
      </c>
      <c r="J45" s="103"/>
      <c r="K45" s="103"/>
      <c r="L45" s="103" t="s">
        <v>558</v>
      </c>
      <c r="M45" s="103" t="s">
        <v>558</v>
      </c>
      <c r="N45" s="103"/>
      <c r="O45" s="103"/>
      <c r="P45" s="103" t="s">
        <v>858</v>
      </c>
      <c r="Q45" s="103" t="s">
        <v>865</v>
      </c>
      <c r="R45" s="103"/>
      <c r="S45" s="103"/>
      <c r="T45" s="103"/>
    </row>
    <row r="46" spans="1:20" ht="47.25">
      <c r="A46" s="103" t="s">
        <v>570</v>
      </c>
      <c r="B46" s="103" t="s">
        <v>453</v>
      </c>
      <c r="C46" s="103" t="s">
        <v>453</v>
      </c>
      <c r="D46" s="103" t="s">
        <v>423</v>
      </c>
      <c r="E46" s="103" t="s">
        <v>437</v>
      </c>
      <c r="F46" s="103" t="s">
        <v>426</v>
      </c>
      <c r="G46" s="103" t="s">
        <v>439</v>
      </c>
      <c r="H46" s="103" t="s">
        <v>425</v>
      </c>
      <c r="I46" s="103" t="s">
        <v>869</v>
      </c>
      <c r="J46" s="103"/>
      <c r="K46" s="103"/>
      <c r="L46" s="103" t="s">
        <v>558</v>
      </c>
      <c r="M46" s="103" t="s">
        <v>558</v>
      </c>
      <c r="N46" s="103"/>
      <c r="O46" s="103"/>
      <c r="P46" s="103"/>
      <c r="Q46" s="103" t="s">
        <v>865</v>
      </c>
      <c r="R46" s="103"/>
      <c r="S46" s="103"/>
      <c r="T46" s="103"/>
    </row>
    <row r="47" spans="1:20" ht="47.25">
      <c r="A47" s="103" t="s">
        <v>571</v>
      </c>
      <c r="B47" s="103" t="s">
        <v>453</v>
      </c>
      <c r="C47" s="103" t="s">
        <v>453</v>
      </c>
      <c r="D47" s="103" t="s">
        <v>423</v>
      </c>
      <c r="E47" s="103" t="s">
        <v>437</v>
      </c>
      <c r="F47" s="103" t="s">
        <v>426</v>
      </c>
      <c r="G47" s="103" t="s">
        <v>438</v>
      </c>
      <c r="H47" s="103" t="s">
        <v>425</v>
      </c>
      <c r="I47" s="103" t="s">
        <v>869</v>
      </c>
      <c r="J47" s="103"/>
      <c r="K47" s="103"/>
      <c r="L47" s="103" t="s">
        <v>558</v>
      </c>
      <c r="M47" s="103" t="s">
        <v>558</v>
      </c>
      <c r="N47" s="103"/>
      <c r="O47" s="103"/>
      <c r="P47" s="103"/>
      <c r="Q47" s="103" t="s">
        <v>865</v>
      </c>
      <c r="R47" s="103"/>
      <c r="S47" s="103"/>
      <c r="T47" s="103"/>
    </row>
    <row r="48" spans="1:20" ht="31.5">
      <c r="A48" s="103" t="s">
        <v>572</v>
      </c>
      <c r="B48" s="103" t="s">
        <v>453</v>
      </c>
      <c r="C48" s="103" t="s">
        <v>453</v>
      </c>
      <c r="D48" s="103" t="s">
        <v>423</v>
      </c>
      <c r="E48" s="103"/>
      <c r="F48" s="103" t="s">
        <v>426</v>
      </c>
      <c r="G48" s="103"/>
      <c r="H48" s="103" t="s">
        <v>425</v>
      </c>
      <c r="I48" s="103"/>
      <c r="J48" s="103"/>
      <c r="K48" s="103" t="s">
        <v>707</v>
      </c>
      <c r="L48" s="103"/>
      <c r="M48" s="103" t="s">
        <v>558</v>
      </c>
      <c r="N48" s="103"/>
      <c r="O48" s="103"/>
      <c r="P48" s="103"/>
      <c r="Q48" s="103"/>
      <c r="R48" s="103"/>
      <c r="S48" s="103"/>
      <c r="T48" s="103"/>
    </row>
    <row r="49" spans="1:20" ht="31.5">
      <c r="A49" s="103" t="s">
        <v>573</v>
      </c>
      <c r="B49" s="103" t="s">
        <v>453</v>
      </c>
      <c r="C49" s="103" t="s">
        <v>453</v>
      </c>
      <c r="D49" s="103" t="s">
        <v>423</v>
      </c>
      <c r="E49" s="103"/>
      <c r="F49" s="103" t="s">
        <v>426</v>
      </c>
      <c r="G49" s="103"/>
      <c r="H49" s="103" t="s">
        <v>425</v>
      </c>
      <c r="I49" s="103"/>
      <c r="J49" s="103"/>
      <c r="K49" s="103" t="s">
        <v>707</v>
      </c>
      <c r="L49" s="103"/>
      <c r="M49" s="103" t="s">
        <v>558</v>
      </c>
      <c r="N49" s="103"/>
      <c r="O49" s="103"/>
      <c r="P49" s="103"/>
      <c r="Q49" s="103"/>
      <c r="R49" s="103"/>
      <c r="S49" s="103"/>
      <c r="T49" s="103"/>
    </row>
    <row r="50" spans="1:20" ht="31.5">
      <c r="A50" s="103" t="s">
        <v>574</v>
      </c>
      <c r="B50" s="103" t="s">
        <v>453</v>
      </c>
      <c r="C50" s="103" t="s">
        <v>453</v>
      </c>
      <c r="D50" s="103" t="s">
        <v>423</v>
      </c>
      <c r="E50" s="103"/>
      <c r="F50" s="103" t="s">
        <v>426</v>
      </c>
      <c r="G50" s="103"/>
      <c r="H50" s="103" t="s">
        <v>425</v>
      </c>
      <c r="I50" s="103"/>
      <c r="J50" s="103"/>
      <c r="K50" s="103" t="s">
        <v>707</v>
      </c>
      <c r="L50" s="103"/>
      <c r="M50" s="103" t="s">
        <v>558</v>
      </c>
      <c r="N50" s="103"/>
      <c r="O50" s="103"/>
      <c r="P50" s="103"/>
      <c r="Q50" s="103"/>
      <c r="R50" s="103"/>
      <c r="S50" s="103"/>
      <c r="T50" s="103"/>
    </row>
    <row r="51" spans="1:20" ht="31.5">
      <c r="A51" s="103" t="s">
        <v>575</v>
      </c>
      <c r="B51" s="103" t="s">
        <v>453</v>
      </c>
      <c r="C51" s="103" t="s">
        <v>453</v>
      </c>
      <c r="D51" s="103" t="s">
        <v>423</v>
      </c>
      <c r="E51" s="103"/>
      <c r="F51" s="103" t="s">
        <v>426</v>
      </c>
      <c r="G51" s="103"/>
      <c r="H51" s="103" t="s">
        <v>425</v>
      </c>
      <c r="I51" s="103"/>
      <c r="J51" s="103"/>
      <c r="K51" s="103" t="s">
        <v>707</v>
      </c>
      <c r="L51" s="103"/>
      <c r="M51" s="103" t="s">
        <v>558</v>
      </c>
      <c r="N51" s="103"/>
      <c r="O51" s="103"/>
      <c r="P51" s="103"/>
      <c r="Q51" s="103"/>
      <c r="R51" s="103"/>
      <c r="S51" s="103"/>
      <c r="T51" s="103"/>
    </row>
    <row r="52" spans="1:20" ht="94.5" customHeight="1">
      <c r="A52" s="103" t="s">
        <v>576</v>
      </c>
      <c r="B52" s="103" t="s">
        <v>453</v>
      </c>
      <c r="C52" s="103" t="s">
        <v>453</v>
      </c>
      <c r="D52" s="103" t="s">
        <v>423</v>
      </c>
      <c r="E52" s="103"/>
      <c r="F52" s="103" t="s">
        <v>426</v>
      </c>
      <c r="G52" s="103"/>
      <c r="H52" s="103" t="s">
        <v>425</v>
      </c>
      <c r="I52" s="103"/>
      <c r="J52" s="103"/>
      <c r="K52" s="103" t="s">
        <v>707</v>
      </c>
      <c r="L52" s="103"/>
      <c r="M52" s="103" t="s">
        <v>558</v>
      </c>
      <c r="N52" s="103"/>
      <c r="O52" s="103"/>
      <c r="P52" s="103"/>
      <c r="Q52" s="103"/>
      <c r="R52" s="103"/>
      <c r="S52" s="103"/>
      <c r="T52" s="103"/>
    </row>
    <row r="53" spans="1:20" ht="31.5">
      <c r="A53" s="103" t="s">
        <v>577</v>
      </c>
      <c r="B53" s="103" t="s">
        <v>453</v>
      </c>
      <c r="C53" s="103" t="s">
        <v>453</v>
      </c>
      <c r="D53" s="103" t="s">
        <v>423</v>
      </c>
      <c r="E53" s="103"/>
      <c r="F53" s="103" t="s">
        <v>426</v>
      </c>
      <c r="G53" s="103"/>
      <c r="H53" s="103" t="s">
        <v>425</v>
      </c>
      <c r="I53" s="103"/>
      <c r="J53" s="103"/>
      <c r="K53" s="103" t="s">
        <v>707</v>
      </c>
      <c r="L53" s="103"/>
      <c r="M53" s="103" t="s">
        <v>558</v>
      </c>
      <c r="N53" s="103"/>
      <c r="O53" s="103"/>
      <c r="P53" s="103"/>
      <c r="Q53" s="103"/>
      <c r="R53" s="103"/>
      <c r="S53" s="103"/>
      <c r="T53" s="103"/>
    </row>
    <row r="54" spans="1:20" ht="47.25">
      <c r="A54" s="103" t="s">
        <v>578</v>
      </c>
      <c r="B54" s="103" t="s">
        <v>453</v>
      </c>
      <c r="C54" s="103" t="s">
        <v>453</v>
      </c>
      <c r="D54" s="103" t="s">
        <v>457</v>
      </c>
      <c r="E54" s="103" t="s">
        <v>454</v>
      </c>
      <c r="F54" s="103"/>
      <c r="G54" s="103" t="s">
        <v>455</v>
      </c>
      <c r="H54" s="103"/>
      <c r="I54" s="103" t="s">
        <v>868</v>
      </c>
      <c r="J54" s="103"/>
      <c r="K54" s="103"/>
      <c r="L54" s="103"/>
      <c r="M54" s="103" t="s">
        <v>558</v>
      </c>
      <c r="N54" s="103"/>
      <c r="O54" s="103"/>
      <c r="P54" s="103"/>
      <c r="Q54" s="103" t="s">
        <v>865</v>
      </c>
      <c r="R54" s="103"/>
      <c r="S54" s="103"/>
      <c r="T54" s="103"/>
    </row>
    <row r="55" spans="1:20" ht="47.25">
      <c r="A55" s="103" t="s">
        <v>579</v>
      </c>
      <c r="B55" s="103" t="s">
        <v>453</v>
      </c>
      <c r="C55" s="103" t="s">
        <v>453</v>
      </c>
      <c r="D55" s="103" t="s">
        <v>457</v>
      </c>
      <c r="E55" s="103" t="s">
        <v>454</v>
      </c>
      <c r="F55" s="103"/>
      <c r="G55" s="103" t="s">
        <v>456</v>
      </c>
      <c r="H55" s="103"/>
      <c r="I55" s="103" t="s">
        <v>866</v>
      </c>
      <c r="J55" s="103"/>
      <c r="K55" s="103"/>
      <c r="L55" s="103"/>
      <c r="M55" s="103" t="s">
        <v>558</v>
      </c>
      <c r="N55" s="103"/>
      <c r="O55" s="103"/>
      <c r="P55" s="103"/>
      <c r="Q55" s="103" t="s">
        <v>865</v>
      </c>
      <c r="R55" s="103"/>
      <c r="S55" s="103"/>
      <c r="T55" s="103"/>
    </row>
    <row r="56" spans="1:20">
      <c r="A56" s="100"/>
      <c r="B56" s="100"/>
      <c r="C56" s="100"/>
      <c r="D56" s="100"/>
      <c r="E56" s="100"/>
      <c r="F56" s="100"/>
      <c r="G56" s="100"/>
      <c r="H56" s="100"/>
      <c r="I56" s="100"/>
      <c r="J56" s="100"/>
      <c r="K56" s="100"/>
      <c r="L56" s="100"/>
      <c r="M56" s="100"/>
      <c r="N56" s="100"/>
      <c r="O56" s="100"/>
      <c r="P56" s="100"/>
      <c r="Q56" s="100"/>
      <c r="R56" s="100"/>
      <c r="S56" s="100"/>
      <c r="T56" s="100"/>
    </row>
    <row r="57" spans="1:20">
      <c r="A57" s="100"/>
      <c r="B57" s="104" t="s">
        <v>870</v>
      </c>
      <c r="C57" s="100"/>
      <c r="D57" s="100"/>
      <c r="E57" s="100"/>
      <c r="F57" s="100"/>
      <c r="G57" s="100"/>
      <c r="H57" s="100"/>
      <c r="I57" s="100"/>
      <c r="J57" s="100"/>
      <c r="K57" s="100"/>
      <c r="L57" s="100"/>
      <c r="M57" s="100"/>
      <c r="N57" s="100"/>
      <c r="O57" s="100"/>
      <c r="P57" s="100"/>
      <c r="Q57" s="100"/>
      <c r="R57" s="100"/>
      <c r="S57" s="100"/>
      <c r="T57" s="100"/>
    </row>
    <row r="58" spans="1:20">
      <c r="A58" s="100"/>
      <c r="B58" s="104" t="s">
        <v>871</v>
      </c>
      <c r="C58" s="100"/>
      <c r="D58" s="100"/>
      <c r="E58" s="100"/>
      <c r="F58" s="100"/>
      <c r="G58" s="100"/>
      <c r="H58" s="100"/>
      <c r="I58" s="100"/>
      <c r="J58" s="100"/>
      <c r="K58" s="100"/>
      <c r="L58" s="100"/>
      <c r="M58" s="100"/>
      <c r="N58" s="100"/>
      <c r="O58" s="100"/>
      <c r="P58" s="100"/>
      <c r="Q58" s="100"/>
      <c r="R58" s="100"/>
      <c r="S58" s="100"/>
      <c r="T58" s="100"/>
    </row>
    <row r="59" spans="1:20">
      <c r="A59" s="100"/>
      <c r="B59" s="100"/>
      <c r="C59" s="100"/>
      <c r="D59" s="100"/>
      <c r="E59" s="100"/>
      <c r="F59" s="100"/>
      <c r="G59" s="100"/>
      <c r="H59" s="100"/>
      <c r="I59" s="100"/>
      <c r="J59" s="100"/>
      <c r="K59" s="100"/>
      <c r="L59" s="100"/>
      <c r="M59" s="100"/>
      <c r="N59" s="100"/>
      <c r="O59" s="100"/>
      <c r="P59" s="100"/>
      <c r="Q59" s="100"/>
      <c r="R59" s="100"/>
      <c r="S59" s="100"/>
      <c r="T59" s="100"/>
    </row>
    <row r="60" spans="1:20">
      <c r="A60" s="100"/>
      <c r="B60" s="105" t="s">
        <v>423</v>
      </c>
      <c r="C60" s="100"/>
      <c r="D60" s="100"/>
      <c r="E60" s="100"/>
      <c r="F60" s="100"/>
      <c r="G60" s="100"/>
      <c r="H60" s="100"/>
      <c r="I60" s="100"/>
      <c r="J60" s="100"/>
      <c r="K60" s="100"/>
      <c r="L60" s="100"/>
      <c r="M60" s="100"/>
      <c r="N60" s="100"/>
      <c r="O60" s="100"/>
      <c r="P60" s="100"/>
      <c r="Q60" s="100"/>
      <c r="R60" s="100"/>
      <c r="S60" s="100"/>
      <c r="T60" s="100"/>
    </row>
    <row r="61" spans="1:20">
      <c r="A61" s="100"/>
      <c r="B61" s="105" t="s">
        <v>872</v>
      </c>
      <c r="C61" s="100"/>
      <c r="D61" s="100"/>
      <c r="E61" s="100"/>
      <c r="F61" s="100"/>
      <c r="G61" s="100"/>
      <c r="H61" s="100"/>
      <c r="I61" s="100"/>
      <c r="J61" s="100"/>
      <c r="K61" s="100"/>
      <c r="L61" s="100"/>
      <c r="M61" s="100"/>
      <c r="N61" s="100"/>
      <c r="O61" s="100"/>
      <c r="P61" s="100"/>
      <c r="Q61" s="100"/>
      <c r="R61" s="100"/>
      <c r="S61" s="100"/>
      <c r="T61" s="100"/>
    </row>
    <row r="62" spans="1:20">
      <c r="A62" s="100"/>
      <c r="B62" s="105" t="s">
        <v>873</v>
      </c>
      <c r="C62" s="100"/>
      <c r="D62" s="100"/>
      <c r="E62" s="100"/>
      <c r="F62" s="100"/>
      <c r="G62" s="100"/>
      <c r="H62" s="100"/>
      <c r="I62" s="100"/>
      <c r="J62" s="100"/>
      <c r="K62" s="100"/>
      <c r="L62" s="100"/>
      <c r="M62" s="100"/>
      <c r="N62" s="100"/>
      <c r="O62" s="100"/>
      <c r="P62" s="100"/>
      <c r="Q62" s="100"/>
      <c r="R62" s="100"/>
      <c r="S62" s="100"/>
      <c r="T62" s="100"/>
    </row>
    <row r="63" spans="1:20">
      <c r="A63" s="100"/>
      <c r="B63" s="105" t="s">
        <v>416</v>
      </c>
      <c r="C63" s="100"/>
      <c r="D63" s="100"/>
      <c r="E63" s="100"/>
      <c r="F63" s="100"/>
      <c r="G63" s="100"/>
      <c r="H63" s="100"/>
      <c r="I63" s="100"/>
      <c r="J63" s="100"/>
      <c r="K63" s="100"/>
      <c r="L63" s="100"/>
      <c r="M63" s="100"/>
      <c r="N63" s="100"/>
      <c r="O63" s="100"/>
      <c r="P63" s="100"/>
      <c r="Q63" s="100"/>
      <c r="R63" s="100"/>
      <c r="S63" s="100"/>
      <c r="T63" s="100"/>
    </row>
    <row r="64" spans="1:20">
      <c r="A64" s="100"/>
      <c r="B64" s="105" t="s">
        <v>874</v>
      </c>
      <c r="C64" s="100"/>
      <c r="D64" s="100"/>
      <c r="E64" s="100"/>
      <c r="F64" s="100"/>
      <c r="G64" s="100"/>
      <c r="H64" s="100"/>
      <c r="I64" s="100"/>
      <c r="J64" s="100"/>
      <c r="K64" s="100"/>
      <c r="L64" s="100"/>
      <c r="M64" s="100"/>
      <c r="N64" s="100"/>
      <c r="O64" s="100"/>
      <c r="P64" s="100"/>
      <c r="Q64" s="100"/>
      <c r="R64" s="100"/>
      <c r="S64" s="100"/>
      <c r="T64" s="100"/>
    </row>
    <row r="65" spans="1:20">
      <c r="A65" s="100"/>
      <c r="B65" s="105" t="s">
        <v>875</v>
      </c>
      <c r="C65" s="100"/>
      <c r="D65" s="100"/>
      <c r="E65" s="100"/>
      <c r="F65" s="100"/>
      <c r="G65" s="100"/>
      <c r="H65" s="100"/>
      <c r="I65" s="100"/>
      <c r="J65" s="100"/>
      <c r="K65" s="100"/>
      <c r="L65" s="100"/>
      <c r="M65" s="100"/>
      <c r="N65" s="100"/>
      <c r="O65" s="100"/>
      <c r="P65" s="100"/>
      <c r="Q65" s="100"/>
      <c r="R65" s="100"/>
      <c r="S65" s="100"/>
      <c r="T65" s="100"/>
    </row>
    <row r="66" spans="1:20">
      <c r="A66" s="100"/>
      <c r="B66" s="105" t="s">
        <v>876</v>
      </c>
      <c r="C66" s="100"/>
      <c r="D66" s="100"/>
      <c r="E66" s="100"/>
      <c r="F66" s="100"/>
      <c r="G66" s="100"/>
      <c r="H66" s="100"/>
      <c r="I66" s="100"/>
      <c r="J66" s="100"/>
      <c r="K66" s="100"/>
      <c r="L66" s="100"/>
      <c r="M66" s="100"/>
      <c r="N66" s="100"/>
      <c r="O66" s="100"/>
      <c r="P66" s="100"/>
      <c r="Q66" s="100"/>
      <c r="R66" s="100"/>
      <c r="S66" s="100"/>
      <c r="T66" s="100"/>
    </row>
    <row r="67" spans="1:20">
      <c r="A67" s="100"/>
      <c r="B67" s="105" t="s">
        <v>877</v>
      </c>
      <c r="C67" s="100"/>
      <c r="D67" s="100"/>
      <c r="E67" s="100"/>
      <c r="F67" s="100"/>
      <c r="G67" s="100"/>
      <c r="H67" s="100"/>
      <c r="I67" s="100"/>
      <c r="J67" s="100"/>
      <c r="K67" s="100"/>
      <c r="L67" s="100"/>
      <c r="M67" s="100"/>
      <c r="N67" s="100"/>
      <c r="O67" s="100"/>
      <c r="P67" s="100"/>
      <c r="Q67" s="100"/>
      <c r="R67" s="100"/>
      <c r="S67" s="100"/>
      <c r="T67" s="100"/>
    </row>
    <row r="68" spans="1:20">
      <c r="A68" s="100"/>
      <c r="B68" s="105" t="s">
        <v>878</v>
      </c>
      <c r="C68" s="100"/>
      <c r="D68" s="100"/>
      <c r="E68" s="100"/>
      <c r="F68" s="100"/>
      <c r="G68" s="100"/>
      <c r="H68" s="100"/>
      <c r="I68" s="100"/>
      <c r="J68" s="100"/>
      <c r="K68" s="100"/>
      <c r="L68" s="100"/>
      <c r="M68" s="100"/>
      <c r="N68" s="100"/>
      <c r="O68" s="100"/>
      <c r="P68" s="100"/>
      <c r="Q68" s="100"/>
      <c r="R68" s="100"/>
      <c r="S68" s="100"/>
      <c r="T68" s="100"/>
    </row>
    <row r="69" spans="1:20">
      <c r="A69" s="100"/>
      <c r="B69" s="105" t="s">
        <v>879</v>
      </c>
      <c r="C69" s="100"/>
      <c r="D69" s="100"/>
      <c r="E69" s="100"/>
      <c r="F69" s="100"/>
      <c r="G69" s="100"/>
      <c r="H69" s="100"/>
      <c r="I69" s="100"/>
      <c r="J69" s="100"/>
      <c r="K69" s="100"/>
      <c r="L69" s="100"/>
      <c r="M69" s="100"/>
      <c r="N69" s="100"/>
      <c r="O69" s="100"/>
      <c r="P69" s="100"/>
      <c r="Q69" s="100"/>
      <c r="R69" s="100"/>
      <c r="S69" s="100"/>
      <c r="T69" s="100"/>
    </row>
    <row r="70" spans="1:20">
      <c r="A70" s="22"/>
      <c r="B70" s="22"/>
      <c r="C70" s="22"/>
      <c r="D70" s="22"/>
      <c r="E70" s="22"/>
      <c r="F70" s="22"/>
      <c r="G70" s="22"/>
      <c r="H70" s="22"/>
      <c r="I70" s="22"/>
      <c r="J70" s="22"/>
      <c r="K70" s="22"/>
      <c r="L70" s="22"/>
      <c r="M70" s="22"/>
      <c r="N70" s="22"/>
      <c r="O70" s="22"/>
      <c r="P70" s="22"/>
      <c r="Q70" s="22"/>
      <c r="R70" s="22"/>
      <c r="S70" s="22"/>
      <c r="T70" s="22"/>
    </row>
    <row r="71" spans="1:20">
      <c r="A71" s="22"/>
      <c r="B71" s="22"/>
      <c r="C71" s="22"/>
      <c r="D71" s="22"/>
      <c r="E71" s="22"/>
      <c r="F71" s="22"/>
      <c r="G71" s="22"/>
      <c r="H71" s="22"/>
      <c r="I71" s="22"/>
      <c r="J71" s="22"/>
      <c r="K71" s="22"/>
      <c r="L71" s="22"/>
      <c r="M71" s="22"/>
      <c r="N71" s="22"/>
      <c r="O71" s="22"/>
      <c r="P71" s="22"/>
      <c r="Q71" s="22"/>
      <c r="R71" s="22"/>
      <c r="S71" s="22"/>
      <c r="T71" s="22"/>
    </row>
    <row r="72" spans="1:20">
      <c r="A72" s="22"/>
      <c r="B72" s="22"/>
      <c r="C72" s="22"/>
      <c r="D72" s="22"/>
      <c r="E72" s="22"/>
      <c r="F72" s="22"/>
      <c r="G72" s="22"/>
      <c r="H72" s="22"/>
      <c r="I72" s="22"/>
      <c r="J72" s="22"/>
      <c r="K72" s="22"/>
      <c r="L72" s="22"/>
      <c r="M72" s="22"/>
      <c r="N72" s="22"/>
      <c r="O72" s="22"/>
      <c r="P72" s="22"/>
      <c r="Q72" s="22"/>
      <c r="R72" s="22"/>
      <c r="S72" s="22"/>
      <c r="T72" s="22"/>
    </row>
    <row r="73" spans="1:20">
      <c r="A73" s="22"/>
      <c r="B73" s="22"/>
      <c r="C73" s="22"/>
      <c r="D73" s="22"/>
      <c r="E73" s="22"/>
      <c r="F73" s="22"/>
      <c r="G73" s="22"/>
      <c r="H73" s="22"/>
      <c r="I73" s="22"/>
      <c r="J73" s="22"/>
      <c r="K73" s="22"/>
      <c r="L73" s="22"/>
      <c r="M73" s="22"/>
      <c r="N73" s="22"/>
      <c r="O73" s="22"/>
      <c r="P73" s="22"/>
      <c r="Q73" s="22"/>
      <c r="R73" s="22"/>
      <c r="S73" s="22"/>
      <c r="T73" s="22"/>
    </row>
    <row r="74" spans="1:20">
      <c r="A74" s="22"/>
      <c r="B74" s="22"/>
      <c r="C74" s="22"/>
      <c r="D74" s="22"/>
      <c r="E74" s="22"/>
      <c r="F74" s="22"/>
      <c r="G74" s="22"/>
      <c r="H74" s="22"/>
      <c r="I74" s="22"/>
      <c r="J74" s="22"/>
      <c r="K74" s="22"/>
      <c r="L74" s="22"/>
      <c r="M74" s="22"/>
      <c r="N74" s="22"/>
      <c r="O74" s="22"/>
      <c r="P74" s="22"/>
      <c r="Q74" s="22"/>
      <c r="R74" s="22"/>
      <c r="S74" s="22"/>
      <c r="T74" s="22"/>
    </row>
    <row r="75" spans="1:20">
      <c r="A75" s="22"/>
      <c r="B75" s="22"/>
      <c r="C75" s="22"/>
      <c r="D75" s="22"/>
      <c r="E75" s="22"/>
      <c r="F75" s="22"/>
      <c r="G75" s="22"/>
      <c r="H75" s="22"/>
      <c r="I75" s="22"/>
      <c r="J75" s="22"/>
      <c r="K75" s="22"/>
      <c r="L75" s="22"/>
      <c r="M75" s="22"/>
      <c r="N75" s="22"/>
      <c r="O75" s="22"/>
      <c r="P75" s="22"/>
      <c r="Q75" s="22"/>
      <c r="R75" s="22"/>
      <c r="S75" s="22"/>
      <c r="T75" s="22"/>
    </row>
    <row r="76" spans="1:20">
      <c r="A76" s="22"/>
      <c r="B76" s="22"/>
      <c r="C76" s="22"/>
      <c r="D76" s="22"/>
      <c r="E76" s="22"/>
      <c r="F76" s="22"/>
      <c r="G76" s="22"/>
      <c r="H76" s="22"/>
      <c r="I76" s="22"/>
      <c r="J76" s="22"/>
      <c r="K76" s="22"/>
      <c r="L76" s="22"/>
      <c r="M76" s="22"/>
      <c r="N76" s="22"/>
      <c r="O76" s="22"/>
      <c r="P76" s="22"/>
      <c r="Q76" s="22"/>
      <c r="R76" s="22"/>
      <c r="S76" s="22"/>
      <c r="T76" s="22"/>
    </row>
    <row r="77" spans="1:20">
      <c r="A77" s="22"/>
      <c r="B77" s="22"/>
      <c r="C77" s="22"/>
      <c r="D77" s="22"/>
      <c r="E77" s="22"/>
      <c r="F77" s="22"/>
      <c r="G77" s="22"/>
      <c r="H77" s="22"/>
      <c r="I77" s="22"/>
      <c r="J77" s="22"/>
      <c r="K77" s="22"/>
      <c r="L77" s="22"/>
      <c r="M77" s="22"/>
      <c r="N77" s="22"/>
      <c r="O77" s="22"/>
      <c r="P77" s="22"/>
      <c r="Q77" s="22"/>
      <c r="R77" s="22"/>
      <c r="S77" s="22"/>
      <c r="T77" s="22"/>
    </row>
    <row r="78" spans="1:20">
      <c r="A78" s="22"/>
      <c r="B78" s="22"/>
      <c r="C78" s="22"/>
      <c r="D78" s="22"/>
      <c r="E78" s="22"/>
      <c r="F78" s="22"/>
      <c r="G78" s="22"/>
      <c r="H78" s="22"/>
      <c r="I78" s="22"/>
      <c r="J78" s="22"/>
      <c r="K78" s="22"/>
      <c r="L78" s="22"/>
      <c r="M78" s="22"/>
      <c r="N78" s="22"/>
      <c r="O78" s="22"/>
      <c r="P78" s="22"/>
      <c r="Q78" s="22"/>
      <c r="R78" s="22"/>
      <c r="S78" s="22"/>
      <c r="T78" s="22"/>
    </row>
    <row r="79" spans="1:20">
      <c r="A79" s="22"/>
      <c r="B79" s="22"/>
      <c r="C79" s="22"/>
      <c r="D79" s="22"/>
      <c r="E79" s="22"/>
      <c r="F79" s="22"/>
      <c r="G79" s="22"/>
      <c r="H79" s="22"/>
      <c r="I79" s="22"/>
      <c r="J79" s="22"/>
      <c r="K79" s="22"/>
      <c r="L79" s="22"/>
      <c r="M79" s="22"/>
      <c r="N79" s="22"/>
      <c r="O79" s="22"/>
      <c r="P79" s="22"/>
      <c r="Q79" s="22"/>
      <c r="R79" s="22"/>
      <c r="S79" s="22"/>
      <c r="T79" s="22"/>
    </row>
    <row r="80" spans="1:20">
      <c r="A80" s="22"/>
      <c r="B80" s="22"/>
      <c r="C80" s="22"/>
      <c r="D80" s="22"/>
      <c r="E80" s="22"/>
      <c r="F80" s="22"/>
      <c r="G80" s="22"/>
      <c r="H80" s="22"/>
      <c r="I80" s="22"/>
      <c r="J80" s="22"/>
      <c r="K80" s="22"/>
      <c r="L80" s="22"/>
      <c r="M80" s="22"/>
      <c r="N80" s="22"/>
      <c r="O80" s="22"/>
      <c r="P80" s="22"/>
      <c r="Q80" s="22"/>
      <c r="R80" s="22"/>
      <c r="S80" s="22"/>
      <c r="T80" s="22"/>
    </row>
    <row r="81" spans="1:20">
      <c r="A81" s="22"/>
      <c r="B81" s="22"/>
      <c r="C81" s="22"/>
      <c r="D81" s="22"/>
      <c r="E81" s="22"/>
      <c r="F81" s="22"/>
      <c r="G81" s="22"/>
      <c r="H81" s="22"/>
      <c r="I81" s="22"/>
      <c r="J81" s="22"/>
      <c r="K81" s="22"/>
      <c r="L81" s="22"/>
      <c r="M81" s="22"/>
      <c r="N81" s="22"/>
      <c r="O81" s="22"/>
      <c r="P81" s="22"/>
      <c r="Q81" s="22"/>
      <c r="R81" s="22"/>
      <c r="S81" s="22"/>
      <c r="T81" s="22"/>
    </row>
    <row r="82" spans="1:20">
      <c r="A82" s="22"/>
      <c r="B82" s="22"/>
      <c r="C82" s="22"/>
      <c r="D82" s="22"/>
      <c r="E82" s="22"/>
      <c r="F82" s="22"/>
      <c r="G82" s="22"/>
      <c r="H82" s="22"/>
      <c r="I82" s="22"/>
      <c r="J82" s="22"/>
      <c r="K82" s="22"/>
      <c r="L82" s="22"/>
      <c r="M82" s="22"/>
      <c r="N82" s="22"/>
      <c r="O82" s="22"/>
      <c r="P82" s="22"/>
      <c r="Q82" s="22"/>
      <c r="R82" s="22"/>
      <c r="S82" s="22"/>
      <c r="T82" s="22"/>
    </row>
    <row r="83" spans="1:20">
      <c r="A83" s="22"/>
      <c r="B83" s="22"/>
      <c r="C83" s="22"/>
      <c r="D83" s="22"/>
      <c r="E83" s="22"/>
      <c r="F83" s="22"/>
      <c r="G83" s="22"/>
      <c r="H83" s="22"/>
      <c r="I83" s="22"/>
      <c r="J83" s="22"/>
      <c r="K83" s="22"/>
      <c r="L83" s="22"/>
      <c r="M83" s="22"/>
      <c r="N83" s="22"/>
      <c r="O83" s="22"/>
      <c r="P83" s="22"/>
      <c r="Q83" s="22"/>
      <c r="R83" s="22"/>
      <c r="S83" s="22"/>
      <c r="T83" s="22"/>
    </row>
    <row r="84" spans="1:20">
      <c r="A84" s="22"/>
      <c r="B84" s="22"/>
      <c r="C84" s="22"/>
      <c r="D84" s="22"/>
      <c r="E84" s="22"/>
      <c r="F84" s="22"/>
      <c r="G84" s="22"/>
      <c r="H84" s="22"/>
      <c r="I84" s="22"/>
      <c r="J84" s="22"/>
      <c r="K84" s="22"/>
      <c r="L84" s="22"/>
      <c r="M84" s="22"/>
      <c r="N84" s="22"/>
      <c r="O84" s="22"/>
      <c r="P84" s="22"/>
      <c r="Q84" s="22"/>
      <c r="R84" s="22"/>
      <c r="S84" s="22"/>
      <c r="T84" s="22"/>
    </row>
    <row r="85" spans="1:20">
      <c r="A85" s="22"/>
      <c r="B85" s="22"/>
      <c r="C85" s="22"/>
      <c r="D85" s="22"/>
      <c r="E85" s="22"/>
      <c r="F85" s="22"/>
      <c r="G85" s="22"/>
      <c r="H85" s="22"/>
      <c r="I85" s="22"/>
      <c r="J85" s="22"/>
      <c r="K85" s="22"/>
      <c r="L85" s="22"/>
      <c r="M85" s="22"/>
      <c r="N85" s="22"/>
      <c r="O85" s="22"/>
      <c r="P85" s="22"/>
      <c r="Q85" s="22"/>
      <c r="R85" s="22"/>
      <c r="S85" s="22"/>
      <c r="T85" s="22"/>
    </row>
    <row r="86" spans="1:20">
      <c r="A86" s="22"/>
      <c r="B86" s="22"/>
      <c r="C86" s="22"/>
      <c r="D86" s="22"/>
      <c r="E86" s="22"/>
      <c r="F86" s="22"/>
      <c r="G86" s="22"/>
      <c r="H86" s="22"/>
      <c r="I86" s="22"/>
      <c r="J86" s="22"/>
      <c r="K86" s="22"/>
      <c r="L86" s="22"/>
      <c r="M86" s="22"/>
      <c r="N86" s="22"/>
      <c r="O86" s="22"/>
      <c r="P86" s="22"/>
      <c r="Q86" s="22"/>
      <c r="R86" s="22"/>
      <c r="S86" s="22"/>
      <c r="T86" s="22"/>
    </row>
    <row r="87" spans="1:20">
      <c r="A87" s="22"/>
      <c r="B87" s="22"/>
      <c r="C87" s="22"/>
      <c r="D87" s="22"/>
      <c r="E87" s="22"/>
      <c r="F87" s="22"/>
      <c r="G87" s="22"/>
      <c r="H87" s="22"/>
      <c r="I87" s="22"/>
      <c r="J87" s="22"/>
      <c r="K87" s="22"/>
      <c r="L87" s="22"/>
      <c r="M87" s="22"/>
      <c r="N87" s="22"/>
      <c r="O87" s="22"/>
      <c r="P87" s="22"/>
      <c r="Q87" s="22"/>
      <c r="R87" s="22"/>
      <c r="S87" s="22"/>
      <c r="T87" s="22"/>
    </row>
    <row r="88" spans="1:20">
      <c r="A88" s="22"/>
      <c r="B88" s="22"/>
      <c r="C88" s="22"/>
      <c r="D88" s="22"/>
      <c r="E88" s="22"/>
      <c r="F88" s="22"/>
      <c r="G88" s="22"/>
      <c r="H88" s="22"/>
      <c r="I88" s="22"/>
      <c r="J88" s="22"/>
      <c r="K88" s="22"/>
      <c r="L88" s="22"/>
      <c r="M88" s="22"/>
      <c r="N88" s="22"/>
      <c r="O88" s="22"/>
      <c r="P88" s="22"/>
      <c r="Q88" s="22"/>
      <c r="R88" s="22"/>
      <c r="S88" s="22"/>
      <c r="T88" s="22"/>
    </row>
    <row r="89" spans="1:20">
      <c r="A89" s="22"/>
      <c r="B89" s="22"/>
      <c r="C89" s="22"/>
      <c r="D89" s="22"/>
      <c r="E89" s="22"/>
      <c r="F89" s="22"/>
      <c r="G89" s="22"/>
      <c r="H89" s="22"/>
      <c r="I89" s="22"/>
      <c r="J89" s="22"/>
      <c r="K89" s="22"/>
      <c r="L89" s="22"/>
      <c r="M89" s="22"/>
      <c r="N89" s="22"/>
      <c r="O89" s="22"/>
      <c r="P89" s="22"/>
      <c r="Q89" s="22"/>
      <c r="R89" s="22"/>
      <c r="S89" s="22"/>
      <c r="T89" s="22"/>
    </row>
    <row r="90" spans="1:20">
      <c r="A90" s="22"/>
      <c r="B90" s="22"/>
      <c r="C90" s="22"/>
      <c r="D90" s="22"/>
      <c r="E90" s="22"/>
      <c r="F90" s="22"/>
      <c r="G90" s="22"/>
      <c r="H90" s="22"/>
      <c r="I90" s="22"/>
      <c r="J90" s="22"/>
      <c r="K90" s="22"/>
      <c r="L90" s="22"/>
      <c r="M90" s="22"/>
      <c r="N90" s="22"/>
      <c r="O90" s="22"/>
      <c r="P90" s="22"/>
      <c r="Q90" s="22"/>
      <c r="R90" s="22"/>
      <c r="S90" s="22"/>
      <c r="T90" s="22"/>
    </row>
    <row r="91" spans="1:20">
      <c r="A91" s="22"/>
      <c r="B91" s="22"/>
      <c r="C91" s="22"/>
      <c r="D91" s="22"/>
      <c r="E91" s="22"/>
      <c r="F91" s="22"/>
      <c r="G91" s="22"/>
      <c r="H91" s="22"/>
      <c r="I91" s="22"/>
      <c r="J91" s="22"/>
      <c r="K91" s="22"/>
      <c r="L91" s="22"/>
      <c r="M91" s="22"/>
      <c r="N91" s="22"/>
      <c r="O91" s="22"/>
      <c r="P91" s="22"/>
      <c r="Q91" s="22"/>
      <c r="R91" s="22"/>
      <c r="S91" s="22"/>
      <c r="T91" s="22"/>
    </row>
    <row r="92" spans="1:20">
      <c r="A92" s="22"/>
      <c r="B92" s="22"/>
      <c r="C92" s="22"/>
      <c r="D92" s="22"/>
      <c r="E92" s="22"/>
      <c r="F92" s="22"/>
      <c r="G92" s="22"/>
      <c r="H92" s="22"/>
      <c r="I92" s="22"/>
      <c r="J92" s="22"/>
      <c r="K92" s="22"/>
      <c r="L92" s="22"/>
      <c r="M92" s="22"/>
      <c r="N92" s="22"/>
      <c r="O92" s="22"/>
      <c r="P92" s="22"/>
      <c r="Q92" s="22"/>
      <c r="R92" s="22"/>
      <c r="S92" s="22"/>
      <c r="T92" s="22"/>
    </row>
    <row r="93" spans="1:20">
      <c r="A93" s="22"/>
      <c r="B93" s="22"/>
      <c r="C93" s="22"/>
      <c r="D93" s="22"/>
      <c r="E93" s="22"/>
      <c r="F93" s="22"/>
      <c r="G93" s="22"/>
      <c r="H93" s="22"/>
      <c r="I93" s="22"/>
      <c r="J93" s="22"/>
      <c r="K93" s="22"/>
      <c r="L93" s="22"/>
      <c r="M93" s="22"/>
      <c r="N93" s="22"/>
      <c r="O93" s="22"/>
      <c r="P93" s="22"/>
      <c r="Q93" s="22"/>
      <c r="R93" s="22"/>
      <c r="S93" s="22"/>
      <c r="T93" s="22"/>
    </row>
    <row r="94" spans="1:20">
      <c r="A94" s="22"/>
      <c r="B94" s="22"/>
      <c r="C94" s="22"/>
      <c r="D94" s="22"/>
      <c r="E94" s="22"/>
      <c r="F94" s="22"/>
      <c r="G94" s="22"/>
      <c r="H94" s="22"/>
      <c r="I94" s="22"/>
      <c r="J94" s="22"/>
      <c r="K94" s="22"/>
      <c r="L94" s="22"/>
      <c r="M94" s="22"/>
      <c r="N94" s="22"/>
      <c r="O94" s="22"/>
      <c r="P94" s="22"/>
      <c r="Q94" s="22"/>
      <c r="R94" s="22"/>
      <c r="S94" s="22"/>
      <c r="T94" s="22"/>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
  <sheetViews>
    <sheetView zoomScale="80" zoomScaleNormal="80" workbookViewId="0">
      <selection activeCell="O26" sqref="O26"/>
    </sheetView>
  </sheetViews>
  <sheetFormatPr defaultColWidth="9" defaultRowHeight="15"/>
  <cols>
    <col min="1" max="1" width="9" style="5" customWidth="1"/>
    <col min="2" max="2" width="15.140625" style="5" customWidth="1"/>
    <col min="3" max="3" width="13.85546875" style="5" customWidth="1"/>
    <col min="4" max="4" width="16.5703125" style="5" customWidth="1"/>
    <col min="5" max="5" width="18.140625" style="5" customWidth="1"/>
    <col min="6" max="9" width="9" style="5" customWidth="1"/>
    <col min="10" max="10" width="17.7109375" style="5" customWidth="1"/>
    <col min="11" max="11" width="10.7109375" style="5" customWidth="1"/>
    <col min="12" max="12" width="10.5703125" style="5" customWidth="1"/>
    <col min="13" max="18" width="9" style="5" customWidth="1"/>
    <col min="19" max="19" width="15.7109375" style="5" customWidth="1"/>
    <col min="20" max="20" width="20.28515625" style="5" customWidth="1"/>
    <col min="21" max="21" width="20.7109375" style="5" customWidth="1"/>
    <col min="22" max="22" width="12.28515625" style="5" customWidth="1"/>
    <col min="23" max="23" width="11.85546875" style="5" customWidth="1"/>
    <col min="24" max="24" width="21.28515625" style="5" customWidth="1"/>
    <col min="25" max="25" width="16.28515625" style="5" customWidth="1"/>
    <col min="26" max="26" width="20.28515625" style="5" customWidth="1"/>
    <col min="27" max="27" width="18.5703125" style="5" customWidth="1"/>
  </cols>
  <sheetData>
    <row r="1" spans="1:27" s="1" customFormat="1" ht="15.75">
      <c r="A1" s="97"/>
      <c r="B1" s="97"/>
      <c r="C1" s="97"/>
      <c r="D1" s="97"/>
      <c r="E1" s="97"/>
      <c r="F1" s="97"/>
      <c r="G1" s="97"/>
      <c r="H1" s="97"/>
      <c r="I1" s="97"/>
      <c r="J1" s="97"/>
      <c r="K1" s="97"/>
      <c r="L1" s="97"/>
      <c r="M1" s="97"/>
      <c r="N1" s="97"/>
      <c r="O1" s="97"/>
      <c r="P1" s="97"/>
      <c r="Q1" s="97"/>
      <c r="R1" s="97"/>
      <c r="S1" s="97"/>
      <c r="T1" s="97"/>
      <c r="U1" s="97"/>
      <c r="V1" s="97"/>
      <c r="W1" s="97"/>
      <c r="X1" s="97"/>
      <c r="Y1" s="97"/>
      <c r="Z1" s="97"/>
      <c r="AA1" s="98" t="s">
        <v>0</v>
      </c>
    </row>
    <row r="2" spans="1:27" s="1" customFormat="1" ht="15.75">
      <c r="A2" s="97"/>
      <c r="B2" s="97"/>
      <c r="C2" s="97"/>
      <c r="D2" s="97"/>
      <c r="E2" s="97"/>
      <c r="F2" s="97"/>
      <c r="G2" s="97"/>
      <c r="H2" s="97"/>
      <c r="I2" s="97"/>
      <c r="J2" s="97"/>
      <c r="K2" s="97"/>
      <c r="L2" s="97"/>
      <c r="M2" s="97"/>
      <c r="N2" s="97"/>
      <c r="O2" s="97"/>
      <c r="P2" s="97"/>
      <c r="Q2" s="97"/>
      <c r="R2" s="97"/>
      <c r="S2" s="97"/>
      <c r="T2" s="97"/>
      <c r="U2" s="97"/>
      <c r="V2" s="97"/>
      <c r="W2" s="97"/>
      <c r="X2" s="97"/>
      <c r="Y2" s="97"/>
      <c r="Z2" s="97"/>
      <c r="AA2" s="98" t="s">
        <v>1</v>
      </c>
    </row>
    <row r="3" spans="1:27" s="1" customFormat="1" ht="15.75">
      <c r="A3" s="97"/>
      <c r="B3" s="97"/>
      <c r="C3" s="97"/>
      <c r="D3" s="97"/>
      <c r="E3" s="97"/>
      <c r="F3" s="97"/>
      <c r="G3" s="97"/>
      <c r="H3" s="97"/>
      <c r="I3" s="97"/>
      <c r="J3" s="97"/>
      <c r="K3" s="97"/>
      <c r="L3" s="97"/>
      <c r="M3" s="97"/>
      <c r="N3" s="97"/>
      <c r="O3" s="97"/>
      <c r="P3" s="97"/>
      <c r="Q3" s="97"/>
      <c r="R3" s="97"/>
      <c r="S3" s="97"/>
      <c r="T3" s="97"/>
      <c r="U3" s="97"/>
      <c r="V3" s="97"/>
      <c r="W3" s="97"/>
      <c r="X3" s="97"/>
      <c r="Y3" s="97"/>
      <c r="Z3" s="97"/>
      <c r="AA3" s="98" t="s">
        <v>2</v>
      </c>
    </row>
    <row r="4" spans="1:27" s="1" customFormat="1" ht="15.75">
      <c r="A4" s="97"/>
      <c r="B4" s="97"/>
      <c r="C4" s="97"/>
      <c r="D4" s="97"/>
      <c r="E4" s="97"/>
      <c r="F4" s="97"/>
      <c r="G4" s="97"/>
      <c r="H4" s="97"/>
      <c r="I4" s="97"/>
      <c r="J4" s="97"/>
      <c r="K4" s="97"/>
      <c r="L4" s="97"/>
      <c r="M4" s="97"/>
      <c r="N4" s="97"/>
      <c r="O4" s="97"/>
      <c r="P4" s="97"/>
      <c r="Q4" s="97"/>
      <c r="R4" s="97"/>
      <c r="S4" s="97"/>
      <c r="T4" s="97"/>
      <c r="U4" s="97"/>
      <c r="V4" s="97"/>
      <c r="W4" s="97"/>
      <c r="X4" s="97"/>
      <c r="Y4" s="97"/>
      <c r="Z4" s="97"/>
      <c r="AA4" s="97"/>
    </row>
    <row r="5" spans="1:27" ht="15.75">
      <c r="A5" s="140" t="s">
        <v>722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s="1" customFormat="1" ht="15.75">
      <c r="A6" s="97"/>
      <c r="B6" s="97"/>
      <c r="C6" s="97"/>
      <c r="D6" s="97"/>
      <c r="E6" s="97"/>
      <c r="F6" s="97"/>
      <c r="G6" s="97"/>
      <c r="H6" s="97"/>
      <c r="I6" s="97"/>
      <c r="J6" s="97"/>
      <c r="K6" s="97"/>
      <c r="L6" s="97"/>
      <c r="M6" s="97"/>
      <c r="N6" s="97"/>
      <c r="O6" s="97"/>
      <c r="P6" s="97"/>
      <c r="Q6" s="97"/>
      <c r="R6" s="97"/>
      <c r="S6" s="97"/>
      <c r="T6" s="97"/>
      <c r="U6" s="97"/>
      <c r="V6" s="97"/>
      <c r="W6" s="97"/>
      <c r="X6" s="97"/>
      <c r="Y6" s="97"/>
      <c r="Z6" s="97"/>
      <c r="AA6" s="97"/>
    </row>
    <row r="7" spans="1:27" ht="18.75">
      <c r="A7" s="97"/>
      <c r="B7" s="97"/>
      <c r="C7" s="97"/>
      <c r="D7" s="97"/>
      <c r="E7" s="141" t="s">
        <v>602</v>
      </c>
      <c r="F7" s="141"/>
      <c r="G7" s="141"/>
      <c r="H7" s="141"/>
      <c r="I7" s="141"/>
      <c r="J7" s="141"/>
      <c r="K7" s="141"/>
      <c r="L7" s="141"/>
      <c r="M7" s="141"/>
      <c r="N7" s="141"/>
      <c r="O7" s="141"/>
      <c r="P7" s="141"/>
      <c r="Q7" s="141"/>
      <c r="R7" s="141"/>
      <c r="S7" s="141"/>
      <c r="T7" s="141"/>
      <c r="U7" s="141"/>
      <c r="V7" s="141"/>
      <c r="W7" s="141"/>
      <c r="X7" s="141"/>
      <c r="Y7" s="141"/>
      <c r="Z7" s="97"/>
      <c r="AA7" s="97"/>
    </row>
    <row r="8" spans="1:27" s="1" customFormat="1" ht="15.75">
      <c r="A8" s="97"/>
      <c r="B8" s="97"/>
      <c r="C8" s="97"/>
      <c r="D8" s="97"/>
      <c r="E8" s="97"/>
      <c r="F8" s="97"/>
      <c r="G8" s="97"/>
      <c r="H8" s="97"/>
      <c r="I8" s="97"/>
      <c r="J8" s="97"/>
      <c r="K8" s="97"/>
      <c r="L8" s="97"/>
      <c r="M8" s="97"/>
      <c r="N8" s="97"/>
      <c r="O8" s="97"/>
      <c r="P8" s="97"/>
      <c r="Q8" s="97"/>
      <c r="R8" s="97"/>
      <c r="S8" s="97"/>
      <c r="T8" s="97"/>
      <c r="U8" s="97"/>
      <c r="V8" s="97"/>
      <c r="W8" s="97"/>
      <c r="X8" s="97"/>
      <c r="Y8" s="97"/>
      <c r="Z8" s="97"/>
      <c r="AA8" s="97"/>
    </row>
    <row r="9" spans="1:27" s="1" customFormat="1" ht="15.75">
      <c r="A9" s="97"/>
      <c r="B9" s="97"/>
      <c r="C9" s="97"/>
      <c r="D9" s="97"/>
      <c r="E9" s="140" t="s">
        <v>637</v>
      </c>
      <c r="F9" s="140"/>
      <c r="G9" s="140"/>
      <c r="H9" s="140"/>
      <c r="I9" s="140"/>
      <c r="J9" s="140"/>
      <c r="K9" s="140"/>
      <c r="L9" s="140"/>
      <c r="M9" s="140"/>
      <c r="N9" s="140"/>
      <c r="O9" s="140"/>
      <c r="P9" s="140"/>
      <c r="Q9" s="140"/>
      <c r="R9" s="140"/>
      <c r="S9" s="140"/>
      <c r="T9" s="140"/>
      <c r="U9" s="140"/>
      <c r="V9" s="140"/>
      <c r="W9" s="140"/>
      <c r="X9" s="140"/>
      <c r="Y9" s="140"/>
      <c r="Z9" s="97"/>
      <c r="AA9" s="97"/>
    </row>
    <row r="10" spans="1:27" ht="15.75">
      <c r="A10" s="97"/>
      <c r="B10" s="97"/>
      <c r="C10" s="97"/>
      <c r="D10" s="97"/>
      <c r="E10" s="142" t="s">
        <v>603</v>
      </c>
      <c r="F10" s="142"/>
      <c r="G10" s="142"/>
      <c r="H10" s="142"/>
      <c r="I10" s="142"/>
      <c r="J10" s="142"/>
      <c r="K10" s="142"/>
      <c r="L10" s="142"/>
      <c r="M10" s="142"/>
      <c r="N10" s="142"/>
      <c r="O10" s="142"/>
      <c r="P10" s="142"/>
      <c r="Q10" s="142"/>
      <c r="R10" s="142"/>
      <c r="S10" s="142"/>
      <c r="T10" s="142"/>
      <c r="U10" s="142"/>
      <c r="V10" s="142"/>
      <c r="W10" s="142"/>
      <c r="X10" s="142"/>
      <c r="Y10" s="142"/>
      <c r="Z10" s="97"/>
      <c r="AA10" s="97"/>
    </row>
    <row r="11" spans="1:27" s="1" customFormat="1" ht="15.75">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c r="AA11" s="97"/>
    </row>
    <row r="12" spans="1:27" s="1" customFormat="1" ht="15.75">
      <c r="A12" s="97"/>
      <c r="B12" s="97"/>
      <c r="C12" s="97"/>
      <c r="D12" s="97"/>
      <c r="E12" s="140" t="s">
        <v>5</v>
      </c>
      <c r="F12" s="140"/>
      <c r="G12" s="140"/>
      <c r="H12" s="140"/>
      <c r="I12" s="140"/>
      <c r="J12" s="140"/>
      <c r="K12" s="140"/>
      <c r="L12" s="140"/>
      <c r="M12" s="140"/>
      <c r="N12" s="140"/>
      <c r="O12" s="140"/>
      <c r="P12" s="140"/>
      <c r="Q12" s="140"/>
      <c r="R12" s="140"/>
      <c r="S12" s="140"/>
      <c r="T12" s="140"/>
      <c r="U12" s="140"/>
      <c r="V12" s="140"/>
      <c r="W12" s="140"/>
      <c r="X12" s="140"/>
      <c r="Y12" s="140"/>
      <c r="Z12" s="97"/>
      <c r="AA12" s="97"/>
    </row>
    <row r="13" spans="1:27" ht="15.75">
      <c r="A13" s="97"/>
      <c r="B13" s="97"/>
      <c r="C13" s="97"/>
      <c r="D13" s="97"/>
      <c r="E13" s="142" t="s">
        <v>604</v>
      </c>
      <c r="F13" s="142"/>
      <c r="G13" s="142"/>
      <c r="H13" s="142"/>
      <c r="I13" s="142"/>
      <c r="J13" s="142"/>
      <c r="K13" s="142"/>
      <c r="L13" s="142"/>
      <c r="M13" s="142"/>
      <c r="N13" s="142"/>
      <c r="O13" s="142"/>
      <c r="P13" s="142"/>
      <c r="Q13" s="142"/>
      <c r="R13" s="142"/>
      <c r="S13" s="142"/>
      <c r="T13" s="142"/>
      <c r="U13" s="142"/>
      <c r="V13" s="142"/>
      <c r="W13" s="142"/>
      <c r="X13" s="142"/>
      <c r="Y13" s="142"/>
      <c r="Z13" s="97"/>
      <c r="AA13" s="97"/>
    </row>
    <row r="14" spans="1:27" s="1" customFormat="1" ht="39.75" customHeight="1">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row>
    <row r="15" spans="1:27" s="1" customFormat="1" ht="15.75">
      <c r="A15" s="97"/>
      <c r="B15" s="97"/>
      <c r="C15" s="97"/>
      <c r="D15" s="97"/>
      <c r="E15" s="147" t="s">
        <v>7</v>
      </c>
      <c r="F15" s="147"/>
      <c r="G15" s="147"/>
      <c r="H15" s="147"/>
      <c r="I15" s="147"/>
      <c r="J15" s="147"/>
      <c r="K15" s="147"/>
      <c r="L15" s="147"/>
      <c r="M15" s="147"/>
      <c r="N15" s="147"/>
      <c r="O15" s="147"/>
      <c r="P15" s="147"/>
      <c r="Q15" s="147"/>
      <c r="R15" s="147"/>
      <c r="S15" s="147"/>
      <c r="T15" s="147"/>
      <c r="U15" s="147"/>
      <c r="V15" s="147"/>
      <c r="W15" s="147"/>
      <c r="X15" s="147"/>
      <c r="Y15" s="147"/>
      <c r="Z15" s="97"/>
      <c r="AA15" s="97"/>
    </row>
    <row r="16" spans="1:27" ht="15.75">
      <c r="A16" s="97"/>
      <c r="B16" s="97"/>
      <c r="C16" s="97"/>
      <c r="D16" s="97"/>
      <c r="E16" s="142" t="s">
        <v>605</v>
      </c>
      <c r="F16" s="142"/>
      <c r="G16" s="142"/>
      <c r="H16" s="142"/>
      <c r="I16" s="142"/>
      <c r="J16" s="142"/>
      <c r="K16" s="142"/>
      <c r="L16" s="142"/>
      <c r="M16" s="142"/>
      <c r="N16" s="142"/>
      <c r="O16" s="142"/>
      <c r="P16" s="142"/>
      <c r="Q16" s="142"/>
      <c r="R16" s="142"/>
      <c r="S16" s="142"/>
      <c r="T16" s="142"/>
      <c r="U16" s="142"/>
      <c r="V16" s="142"/>
      <c r="W16" s="142"/>
      <c r="X16" s="142"/>
      <c r="Y16" s="142"/>
      <c r="Z16" s="97"/>
      <c r="AA16" s="97"/>
    </row>
    <row r="17" spans="1:28">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row>
    <row r="18" spans="1:28">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row>
    <row r="19" spans="1:28" s="6" customFormat="1" ht="18.75">
      <c r="A19" s="148" t="s">
        <v>836</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8">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row>
    <row r="21" spans="1:28" s="1" customFormat="1" ht="15.75" customHeight="1">
      <c r="A21" s="143" t="s">
        <v>10</v>
      </c>
      <c r="B21" s="143" t="s">
        <v>837</v>
      </c>
      <c r="C21" s="143"/>
      <c r="D21" s="143" t="s">
        <v>78</v>
      </c>
      <c r="E21" s="143"/>
      <c r="F21" s="146" t="s">
        <v>53</v>
      </c>
      <c r="G21" s="146"/>
      <c r="H21" s="146"/>
      <c r="I21" s="146"/>
      <c r="J21" s="143" t="s">
        <v>79</v>
      </c>
      <c r="K21" s="143" t="s">
        <v>80</v>
      </c>
      <c r="L21" s="143"/>
      <c r="M21" s="143" t="s">
        <v>81</v>
      </c>
      <c r="N21" s="143"/>
      <c r="O21" s="143" t="s">
        <v>82</v>
      </c>
      <c r="P21" s="143"/>
      <c r="Q21" s="143" t="s">
        <v>83</v>
      </c>
      <c r="R21" s="143"/>
      <c r="S21" s="143" t="s">
        <v>84</v>
      </c>
      <c r="T21" s="143" t="s">
        <v>85</v>
      </c>
      <c r="U21" s="143" t="s">
        <v>86</v>
      </c>
      <c r="V21" s="143" t="s">
        <v>87</v>
      </c>
      <c r="W21" s="143"/>
      <c r="X21" s="146" t="s">
        <v>70</v>
      </c>
      <c r="Y21" s="146"/>
      <c r="Z21" s="146" t="s">
        <v>71</v>
      </c>
      <c r="AA21" s="146"/>
    </row>
    <row r="22" spans="1:28" s="1" customFormat="1" ht="110.25">
      <c r="A22" s="149"/>
      <c r="B22" s="144"/>
      <c r="C22" s="145"/>
      <c r="D22" s="144"/>
      <c r="E22" s="145"/>
      <c r="F22" s="146" t="s">
        <v>88</v>
      </c>
      <c r="G22" s="146"/>
      <c r="H22" s="146" t="s">
        <v>89</v>
      </c>
      <c r="I22" s="146"/>
      <c r="J22" s="150"/>
      <c r="K22" s="144"/>
      <c r="L22" s="145"/>
      <c r="M22" s="144"/>
      <c r="N22" s="145"/>
      <c r="O22" s="144"/>
      <c r="P22" s="145"/>
      <c r="Q22" s="144"/>
      <c r="R22" s="145"/>
      <c r="S22" s="150"/>
      <c r="T22" s="150"/>
      <c r="U22" s="150"/>
      <c r="V22" s="144"/>
      <c r="W22" s="145"/>
      <c r="X22" s="99" t="s">
        <v>72</v>
      </c>
      <c r="Y22" s="99" t="s">
        <v>73</v>
      </c>
      <c r="Z22" s="99" t="s">
        <v>74</v>
      </c>
      <c r="AA22" s="99" t="s">
        <v>75</v>
      </c>
    </row>
    <row r="23" spans="1:28" s="1" customFormat="1" ht="15.75">
      <c r="A23" s="150"/>
      <c r="B23" s="99" t="s">
        <v>76</v>
      </c>
      <c r="C23" s="99" t="s">
        <v>77</v>
      </c>
      <c r="D23" s="99" t="s">
        <v>76</v>
      </c>
      <c r="E23" s="99" t="s">
        <v>77</v>
      </c>
      <c r="F23" s="99" t="s">
        <v>76</v>
      </c>
      <c r="G23" s="99" t="s">
        <v>77</v>
      </c>
      <c r="H23" s="99" t="s">
        <v>76</v>
      </c>
      <c r="I23" s="99" t="s">
        <v>77</v>
      </c>
      <c r="J23" s="99" t="s">
        <v>76</v>
      </c>
      <c r="K23" s="99" t="s">
        <v>76</v>
      </c>
      <c r="L23" s="99" t="s">
        <v>77</v>
      </c>
      <c r="M23" s="99" t="s">
        <v>76</v>
      </c>
      <c r="N23" s="99" t="s">
        <v>77</v>
      </c>
      <c r="O23" s="99" t="s">
        <v>76</v>
      </c>
      <c r="P23" s="99" t="s">
        <v>77</v>
      </c>
      <c r="Q23" s="99" t="s">
        <v>76</v>
      </c>
      <c r="R23" s="99" t="s">
        <v>77</v>
      </c>
      <c r="S23" s="99" t="s">
        <v>76</v>
      </c>
      <c r="T23" s="99" t="s">
        <v>76</v>
      </c>
      <c r="U23" s="99" t="s">
        <v>76</v>
      </c>
      <c r="V23" s="99" t="s">
        <v>76</v>
      </c>
      <c r="W23" s="99" t="s">
        <v>77</v>
      </c>
      <c r="X23" s="99" t="s">
        <v>76</v>
      </c>
      <c r="Y23" s="99" t="s">
        <v>76</v>
      </c>
      <c r="Z23" s="99" t="s">
        <v>76</v>
      </c>
      <c r="AA23" s="99" t="s">
        <v>76</v>
      </c>
    </row>
    <row r="24" spans="1:28" s="1" customFormat="1" ht="15.75">
      <c r="A24" s="99" t="s">
        <v>555</v>
      </c>
      <c r="B24" s="99" t="s">
        <v>525</v>
      </c>
      <c r="C24" s="99" t="s">
        <v>526</v>
      </c>
      <c r="D24" s="99" t="s">
        <v>527</v>
      </c>
      <c r="E24" s="99" t="s">
        <v>528</v>
      </c>
      <c r="F24" s="99" t="s">
        <v>529</v>
      </c>
      <c r="G24" s="99" t="s">
        <v>530</v>
      </c>
      <c r="H24" s="99" t="s">
        <v>556</v>
      </c>
      <c r="I24" s="99" t="s">
        <v>557</v>
      </c>
      <c r="J24" s="99" t="s">
        <v>558</v>
      </c>
      <c r="K24" s="99" t="s">
        <v>559</v>
      </c>
      <c r="L24" s="99" t="s">
        <v>560</v>
      </c>
      <c r="M24" s="99" t="s">
        <v>561</v>
      </c>
      <c r="N24" s="99" t="s">
        <v>562</v>
      </c>
      <c r="O24" s="99" t="s">
        <v>563</v>
      </c>
      <c r="P24" s="99" t="s">
        <v>564</v>
      </c>
      <c r="Q24" s="99" t="s">
        <v>567</v>
      </c>
      <c r="R24" s="99" t="s">
        <v>568</v>
      </c>
      <c r="S24" s="99" t="s">
        <v>569</v>
      </c>
      <c r="T24" s="99" t="s">
        <v>570</v>
      </c>
      <c r="U24" s="99" t="s">
        <v>571</v>
      </c>
      <c r="V24" s="99" t="s">
        <v>572</v>
      </c>
      <c r="W24" s="99" t="s">
        <v>573</v>
      </c>
      <c r="X24" s="99" t="s">
        <v>574</v>
      </c>
      <c r="Y24" s="99" t="s">
        <v>575</v>
      </c>
      <c r="Z24" s="99" t="s">
        <v>576</v>
      </c>
      <c r="AA24" s="99" t="s">
        <v>577</v>
      </c>
    </row>
    <row r="25" spans="1:28" ht="63">
      <c r="A25" s="99" t="s">
        <v>555</v>
      </c>
      <c r="B25" s="99" t="s">
        <v>429</v>
      </c>
      <c r="C25" s="99" t="s">
        <v>469</v>
      </c>
      <c r="D25" s="99" t="s">
        <v>429</v>
      </c>
      <c r="E25" s="99" t="s">
        <v>469</v>
      </c>
      <c r="F25" s="99" t="s">
        <v>558</v>
      </c>
      <c r="G25" s="99" t="s">
        <v>558</v>
      </c>
      <c r="H25" s="99" t="s">
        <v>558</v>
      </c>
      <c r="I25" s="99" t="s">
        <v>558</v>
      </c>
      <c r="J25" s="99" t="s">
        <v>838</v>
      </c>
      <c r="K25" s="99" t="s">
        <v>555</v>
      </c>
      <c r="L25" s="99" t="s">
        <v>555</v>
      </c>
      <c r="M25" s="99" t="s">
        <v>839</v>
      </c>
      <c r="N25" s="99" t="s">
        <v>839</v>
      </c>
      <c r="O25" s="99" t="s">
        <v>430</v>
      </c>
      <c r="P25" s="99" t="s">
        <v>430</v>
      </c>
      <c r="Q25" s="99" t="s">
        <v>840</v>
      </c>
      <c r="R25" s="99" t="s">
        <v>841</v>
      </c>
      <c r="S25" s="99" t="s">
        <v>842</v>
      </c>
      <c r="T25" s="99" t="s">
        <v>808</v>
      </c>
      <c r="U25" s="99" t="s">
        <v>529</v>
      </c>
      <c r="V25" s="99" t="s">
        <v>428</v>
      </c>
      <c r="W25" s="99" t="s">
        <v>428</v>
      </c>
      <c r="X25" s="99" t="s">
        <v>30</v>
      </c>
      <c r="Y25" s="99" t="s">
        <v>30</v>
      </c>
      <c r="Z25" s="99" t="s">
        <v>30</v>
      </c>
      <c r="AA25" s="99"/>
      <c r="AB25" s="5" t="s">
        <v>708</v>
      </c>
    </row>
    <row r="26" spans="1:28" ht="78.75">
      <c r="A26" s="99" t="s">
        <v>525</v>
      </c>
      <c r="B26" s="99" t="s">
        <v>431</v>
      </c>
      <c r="C26" s="99" t="s">
        <v>470</v>
      </c>
      <c r="D26" s="99" t="s">
        <v>431</v>
      </c>
      <c r="E26" s="99" t="s">
        <v>470</v>
      </c>
      <c r="F26" s="99" t="s">
        <v>558</v>
      </c>
      <c r="G26" s="99" t="s">
        <v>558</v>
      </c>
      <c r="H26" s="99" t="s">
        <v>558</v>
      </c>
      <c r="I26" s="99" t="s">
        <v>558</v>
      </c>
      <c r="J26" s="99" t="s">
        <v>838</v>
      </c>
      <c r="K26" s="99" t="s">
        <v>525</v>
      </c>
      <c r="L26" s="99" t="s">
        <v>525</v>
      </c>
      <c r="M26" s="99" t="s">
        <v>843</v>
      </c>
      <c r="N26" s="99" t="s">
        <v>843</v>
      </c>
      <c r="O26" s="99" t="s">
        <v>430</v>
      </c>
      <c r="P26" s="99" t="s">
        <v>430</v>
      </c>
      <c r="Q26" s="99" t="s">
        <v>844</v>
      </c>
      <c r="R26" s="99" t="s">
        <v>845</v>
      </c>
      <c r="S26" s="99" t="s">
        <v>842</v>
      </c>
      <c r="T26" s="99" t="s">
        <v>820</v>
      </c>
      <c r="U26" s="99" t="s">
        <v>525</v>
      </c>
      <c r="V26" s="99" t="s">
        <v>428</v>
      </c>
      <c r="W26" s="99" t="s">
        <v>428</v>
      </c>
      <c r="X26" s="99" t="s">
        <v>30</v>
      </c>
      <c r="Y26" s="99" t="s">
        <v>30</v>
      </c>
      <c r="Z26" s="99" t="s">
        <v>30</v>
      </c>
      <c r="AA26" s="99"/>
      <c r="AB26" s="5" t="s">
        <v>708</v>
      </c>
    </row>
    <row r="27" spans="1:28" ht="63">
      <c r="A27" s="99" t="s">
        <v>526</v>
      </c>
      <c r="B27" s="99" t="s">
        <v>846</v>
      </c>
      <c r="C27" s="99" t="s">
        <v>847</v>
      </c>
      <c r="D27" s="99" t="s">
        <v>846</v>
      </c>
      <c r="E27" s="99" t="s">
        <v>848</v>
      </c>
      <c r="F27" s="99" t="s">
        <v>558</v>
      </c>
      <c r="G27" s="99" t="s">
        <v>558</v>
      </c>
      <c r="H27" s="99" t="s">
        <v>558</v>
      </c>
      <c r="I27" s="99" t="s">
        <v>558</v>
      </c>
      <c r="J27" s="99" t="s">
        <v>849</v>
      </c>
      <c r="K27" s="99" t="s">
        <v>555</v>
      </c>
      <c r="L27" s="99" t="s">
        <v>555</v>
      </c>
      <c r="M27" s="99" t="s">
        <v>839</v>
      </c>
      <c r="N27" s="99" t="s">
        <v>839</v>
      </c>
      <c r="O27" s="99" t="s">
        <v>430</v>
      </c>
      <c r="P27" s="99" t="s">
        <v>430</v>
      </c>
      <c r="Q27" s="99" t="s">
        <v>850</v>
      </c>
      <c r="R27" s="99" t="s">
        <v>851</v>
      </c>
      <c r="S27" s="99" t="s">
        <v>842</v>
      </c>
      <c r="T27" s="99" t="s">
        <v>808</v>
      </c>
      <c r="U27" s="99" t="s">
        <v>528</v>
      </c>
      <c r="V27" s="99" t="s">
        <v>428</v>
      </c>
      <c r="W27" s="99" t="s">
        <v>428</v>
      </c>
      <c r="X27" s="99" t="s">
        <v>30</v>
      </c>
      <c r="Y27" s="99" t="s">
        <v>30</v>
      </c>
      <c r="Z27" s="99" t="s">
        <v>30</v>
      </c>
      <c r="AA27" s="99"/>
      <c r="AB27" s="5" t="s">
        <v>708</v>
      </c>
    </row>
    <row r="28" spans="1:28" ht="63">
      <c r="A28" s="99" t="s">
        <v>527</v>
      </c>
      <c r="B28" s="99" t="s">
        <v>432</v>
      </c>
      <c r="C28" s="99" t="s">
        <v>471</v>
      </c>
      <c r="D28" s="99" t="s">
        <v>432</v>
      </c>
      <c r="E28" s="99" t="s">
        <v>471</v>
      </c>
      <c r="F28" s="99" t="s">
        <v>558</v>
      </c>
      <c r="G28" s="99" t="s">
        <v>558</v>
      </c>
      <c r="H28" s="99" t="s">
        <v>558</v>
      </c>
      <c r="I28" s="99" t="s">
        <v>558</v>
      </c>
      <c r="J28" s="99" t="s">
        <v>852</v>
      </c>
      <c r="K28" s="99" t="s">
        <v>555</v>
      </c>
      <c r="L28" s="99" t="s">
        <v>555</v>
      </c>
      <c r="M28" s="99" t="s">
        <v>839</v>
      </c>
      <c r="N28" s="99" t="s">
        <v>839</v>
      </c>
      <c r="O28" s="99" t="s">
        <v>430</v>
      </c>
      <c r="P28" s="99" t="s">
        <v>430</v>
      </c>
      <c r="Q28" s="99" t="s">
        <v>853</v>
      </c>
      <c r="R28" s="99" t="s">
        <v>854</v>
      </c>
      <c r="S28" s="99" t="s">
        <v>842</v>
      </c>
      <c r="T28" s="99" t="s">
        <v>817</v>
      </c>
      <c r="U28" s="99" t="s">
        <v>526</v>
      </c>
      <c r="V28" s="99" t="s">
        <v>428</v>
      </c>
      <c r="W28" s="99" t="s">
        <v>428</v>
      </c>
      <c r="X28" s="99" t="s">
        <v>30</v>
      </c>
      <c r="Y28" s="99" t="s">
        <v>30</v>
      </c>
      <c r="Z28" s="99" t="s">
        <v>30</v>
      </c>
      <c r="AA28" s="99"/>
      <c r="AB28" s="5" t="s">
        <v>708</v>
      </c>
    </row>
    <row r="29" spans="1:28" ht="63">
      <c r="A29" s="99" t="s">
        <v>528</v>
      </c>
      <c r="B29" s="99" t="s">
        <v>433</v>
      </c>
      <c r="C29" s="99" t="s">
        <v>472</v>
      </c>
      <c r="D29" s="99" t="s">
        <v>433</v>
      </c>
      <c r="E29" s="99" t="s">
        <v>472</v>
      </c>
      <c r="F29" s="99" t="s">
        <v>558</v>
      </c>
      <c r="G29" s="99" t="s">
        <v>558</v>
      </c>
      <c r="H29" s="99" t="s">
        <v>558</v>
      </c>
      <c r="I29" s="99" t="s">
        <v>558</v>
      </c>
      <c r="J29" s="99" t="s">
        <v>855</v>
      </c>
      <c r="K29" s="99" t="s">
        <v>555</v>
      </c>
      <c r="L29" s="99" t="s">
        <v>555</v>
      </c>
      <c r="M29" s="99" t="s">
        <v>839</v>
      </c>
      <c r="N29" s="99" t="s">
        <v>839</v>
      </c>
      <c r="O29" s="99" t="s">
        <v>427</v>
      </c>
      <c r="P29" s="99" t="s">
        <v>427</v>
      </c>
      <c r="Q29" s="99" t="s">
        <v>856</v>
      </c>
      <c r="R29" s="99" t="s">
        <v>857</v>
      </c>
      <c r="S29" s="99" t="s">
        <v>842</v>
      </c>
      <c r="T29" s="99" t="s">
        <v>858</v>
      </c>
      <c r="U29" s="99" t="s">
        <v>555</v>
      </c>
      <c r="V29" s="99" t="s">
        <v>434</v>
      </c>
      <c r="W29" s="99" t="s">
        <v>434</v>
      </c>
      <c r="X29" s="99" t="s">
        <v>30</v>
      </c>
      <c r="Y29" s="99" t="s">
        <v>30</v>
      </c>
      <c r="Z29" s="99" t="s">
        <v>30</v>
      </c>
      <c r="AA29" s="99"/>
      <c r="AB29" s="5" t="s">
        <v>708</v>
      </c>
    </row>
    <row r="30" spans="1:28" ht="63">
      <c r="A30" s="99" t="s">
        <v>529</v>
      </c>
      <c r="B30" s="99" t="s">
        <v>435</v>
      </c>
      <c r="C30" s="99" t="s">
        <v>473</v>
      </c>
      <c r="D30" s="99" t="s">
        <v>435</v>
      </c>
      <c r="E30" s="99" t="s">
        <v>474</v>
      </c>
      <c r="F30" s="99" t="s">
        <v>558</v>
      </c>
      <c r="G30" s="99" t="s">
        <v>558</v>
      </c>
      <c r="H30" s="99" t="s">
        <v>558</v>
      </c>
      <c r="I30" s="99" t="s">
        <v>558</v>
      </c>
      <c r="J30" s="99" t="s">
        <v>859</v>
      </c>
      <c r="K30" s="99" t="s">
        <v>555</v>
      </c>
      <c r="L30" s="99" t="s">
        <v>555</v>
      </c>
      <c r="M30" s="99" t="s">
        <v>839</v>
      </c>
      <c r="N30" s="99" t="s">
        <v>839</v>
      </c>
      <c r="O30" s="99" t="s">
        <v>430</v>
      </c>
      <c r="P30" s="99" t="s">
        <v>430</v>
      </c>
      <c r="Q30" s="99" t="s">
        <v>860</v>
      </c>
      <c r="R30" s="99" t="s">
        <v>861</v>
      </c>
      <c r="S30" s="99" t="s">
        <v>842</v>
      </c>
      <c r="T30" s="99" t="s">
        <v>817</v>
      </c>
      <c r="U30" s="99" t="s">
        <v>527</v>
      </c>
      <c r="V30" s="99" t="s">
        <v>428</v>
      </c>
      <c r="W30" s="99" t="s">
        <v>428</v>
      </c>
      <c r="X30" s="99" t="s">
        <v>30</v>
      </c>
      <c r="Y30" s="99" t="s">
        <v>30</v>
      </c>
      <c r="Z30" s="99" t="s">
        <v>30</v>
      </c>
      <c r="AA30" s="99"/>
      <c r="AB30" s="5" t="s">
        <v>708</v>
      </c>
    </row>
    <row r="31" spans="1:28">
      <c r="B31" s="11"/>
    </row>
    <row r="32" spans="1:28">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sheetData>
  <mergeCells count="26">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 ref="A5:AA5"/>
    <mergeCell ref="E7:Y7"/>
    <mergeCell ref="E9:Y9"/>
    <mergeCell ref="E10:Y10"/>
    <mergeCell ref="E12:Y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zoomScale="90" zoomScaleNormal="90" workbookViewId="0">
      <selection activeCell="C27" sqref="C27"/>
    </sheetView>
  </sheetViews>
  <sheetFormatPr defaultColWidth="9" defaultRowHeight="15.75"/>
  <cols>
    <col min="1" max="1" width="9" style="5" customWidth="1"/>
    <col min="2" max="2" width="56.85546875" style="1" customWidth="1"/>
    <col min="3" max="3" width="105" style="1" customWidth="1"/>
  </cols>
  <sheetData>
    <row r="1" spans="1:3">
      <c r="C1" s="1" t="s">
        <v>0</v>
      </c>
    </row>
    <row r="2" spans="1:3">
      <c r="C2" s="1" t="s">
        <v>1</v>
      </c>
    </row>
    <row r="3" spans="1:3">
      <c r="C3" s="1" t="s">
        <v>2</v>
      </c>
    </row>
    <row r="5" spans="1:3">
      <c r="A5" s="119" t="str">
        <f>'1. паспорт местоположение '!A5</f>
        <v>Год раскрытия информации: 2022 год</v>
      </c>
      <c r="B5" s="119"/>
      <c r="C5" s="119"/>
    </row>
    <row r="7" spans="1:3" ht="18.75">
      <c r="A7" s="120" t="s">
        <v>3</v>
      </c>
      <c r="B7" s="120"/>
      <c r="C7" s="120"/>
    </row>
    <row r="9" spans="1:3">
      <c r="A9" s="119" t="s">
        <v>637</v>
      </c>
      <c r="B9" s="119"/>
      <c r="C9" s="119"/>
    </row>
    <row r="10" spans="1:3">
      <c r="A10" s="117" t="s">
        <v>4</v>
      </c>
      <c r="B10" s="117"/>
      <c r="C10" s="117"/>
    </row>
    <row r="12" spans="1:3">
      <c r="A12" s="119" t="s">
        <v>5</v>
      </c>
      <c r="B12" s="119"/>
      <c r="C12" s="119"/>
    </row>
    <row r="13" spans="1:3">
      <c r="A13" s="117" t="s">
        <v>6</v>
      </c>
      <c r="B13" s="117"/>
      <c r="C13" s="117"/>
    </row>
    <row r="15" spans="1:3" ht="56.25" customHeight="1">
      <c r="A15" s="116" t="s">
        <v>7</v>
      </c>
      <c r="B15" s="116"/>
      <c r="C15" s="116"/>
    </row>
    <row r="16" spans="1:3">
      <c r="A16" s="117" t="s">
        <v>8</v>
      </c>
      <c r="B16" s="117"/>
      <c r="C16" s="117"/>
    </row>
    <row r="18" spans="1:3" ht="18.75">
      <c r="A18" s="151" t="s">
        <v>90</v>
      </c>
      <c r="B18" s="151"/>
      <c r="C18" s="151"/>
    </row>
    <row r="20" spans="1:3">
      <c r="A20" s="2" t="s">
        <v>10</v>
      </c>
      <c r="B20" s="3" t="s">
        <v>11</v>
      </c>
      <c r="C20" s="3" t="s">
        <v>12</v>
      </c>
    </row>
    <row r="21" spans="1:3">
      <c r="A21" s="4">
        <v>1</v>
      </c>
      <c r="B21" s="4">
        <v>2</v>
      </c>
      <c r="C21" s="4">
        <v>3</v>
      </c>
    </row>
    <row r="22" spans="1:3" ht="122.25" customHeight="1">
      <c r="A22" s="12">
        <v>1</v>
      </c>
      <c r="B22" s="14" t="s">
        <v>91</v>
      </c>
      <c r="C22" s="30" t="s">
        <v>599</v>
      </c>
    </row>
    <row r="23" spans="1:3" ht="147.75" customHeight="1">
      <c r="A23" s="12">
        <v>2</v>
      </c>
      <c r="B23" s="14" t="s">
        <v>92</v>
      </c>
      <c r="C23" s="13" t="s">
        <v>475</v>
      </c>
    </row>
    <row r="24" spans="1:3" ht="62.25" customHeight="1">
      <c r="A24" s="12">
        <v>3</v>
      </c>
      <c r="B24" s="14" t="s">
        <v>93</v>
      </c>
      <c r="C24" s="13" t="s">
        <v>467</v>
      </c>
    </row>
    <row r="25" spans="1:3" ht="47.25">
      <c r="A25" s="12">
        <v>4</v>
      </c>
      <c r="B25" s="14" t="s">
        <v>94</v>
      </c>
      <c r="C25" s="31" t="s">
        <v>600</v>
      </c>
    </row>
    <row r="26" spans="1:3" ht="31.5">
      <c r="A26" s="12">
        <v>5</v>
      </c>
      <c r="B26" s="14" t="s">
        <v>95</v>
      </c>
      <c r="C26" s="13" t="s">
        <v>414</v>
      </c>
    </row>
    <row r="27" spans="1:3" ht="232.5" customHeight="1">
      <c r="A27" s="12">
        <v>6</v>
      </c>
      <c r="B27" s="14" t="s">
        <v>96</v>
      </c>
      <c r="C27" s="52" t="s">
        <v>914</v>
      </c>
    </row>
    <row r="28" spans="1:3" ht="16.5" customHeight="1">
      <c r="A28" s="12">
        <v>7</v>
      </c>
      <c r="B28" s="14" t="s">
        <v>97</v>
      </c>
      <c r="C28" s="15">
        <v>2019</v>
      </c>
    </row>
    <row r="29" spans="1:3">
      <c r="A29" s="12">
        <v>8</v>
      </c>
      <c r="B29" s="14" t="s">
        <v>98</v>
      </c>
      <c r="C29" s="15">
        <v>2024</v>
      </c>
    </row>
    <row r="30" spans="1:3">
      <c r="A30" s="12">
        <v>9</v>
      </c>
      <c r="B30" s="14" t="s">
        <v>99</v>
      </c>
      <c r="C30" s="13" t="s">
        <v>100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topLeftCell="A13" zoomScale="90" zoomScaleNormal="90" workbookViewId="0">
      <selection activeCell="K29" sqref="K29"/>
    </sheetView>
  </sheetViews>
  <sheetFormatPr defaultColWidth="9" defaultRowHeight="15"/>
  <cols>
    <col min="1" max="1" width="9" style="5" customWidth="1"/>
    <col min="2" max="2" width="37.85546875" style="5" customWidth="1"/>
    <col min="3" max="4" width="9" style="5" customWidth="1"/>
    <col min="5" max="5" width="11.7109375" style="5" customWidth="1"/>
    <col min="6" max="6" width="13" style="5" customWidth="1"/>
    <col min="7" max="7" width="12.140625" style="5" customWidth="1"/>
    <col min="8" max="8" width="9" style="5" customWidth="1"/>
    <col min="9" max="9" width="11.7109375" style="5" customWidth="1"/>
    <col min="10" max="10" width="9" style="5" customWidth="1"/>
    <col min="11" max="11" width="35.5703125" style="5" customWidth="1"/>
    <col min="12" max="13" width="26" style="5" customWidth="1"/>
    <col min="14" max="14" width="28.7109375" style="5" customWidth="1"/>
    <col min="15" max="17" width="9" style="5" customWidth="1"/>
    <col min="18" max="18" width="10" style="5" customWidth="1"/>
    <col min="19" max="22" width="9" style="5" customWidth="1"/>
    <col min="23" max="23" width="10.140625" style="5" customWidth="1"/>
    <col min="24" max="24" width="10" style="5" customWidth="1"/>
    <col min="25" max="25" width="9" style="5" customWidth="1"/>
    <col min="26" max="26" width="39.85546875" style="5" customWidth="1"/>
  </cols>
  <sheetData>
    <row r="1" spans="1:26" ht="15.75">
      <c r="A1" s="92"/>
      <c r="B1" s="92"/>
      <c r="C1" s="92"/>
      <c r="D1" s="92"/>
      <c r="E1" s="92"/>
      <c r="F1" s="92"/>
      <c r="G1" s="92"/>
      <c r="H1" s="92"/>
      <c r="I1" s="92"/>
      <c r="J1" s="92"/>
      <c r="K1" s="92"/>
      <c r="L1" s="92"/>
      <c r="M1" s="92"/>
      <c r="N1" s="92"/>
      <c r="O1" s="92"/>
      <c r="P1" s="92"/>
      <c r="Q1" s="92"/>
      <c r="R1" s="92"/>
      <c r="S1" s="92"/>
      <c r="T1" s="92"/>
      <c r="U1" s="92"/>
      <c r="V1" s="92"/>
      <c r="W1" s="92"/>
      <c r="X1" s="92"/>
      <c r="Y1" s="92"/>
      <c r="Z1" s="93" t="s">
        <v>0</v>
      </c>
    </row>
    <row r="2" spans="1:26" ht="15.75">
      <c r="A2" s="92"/>
      <c r="B2" s="92"/>
      <c r="C2" s="92"/>
      <c r="D2" s="92"/>
      <c r="E2" s="92"/>
      <c r="F2" s="92"/>
      <c r="G2" s="92"/>
      <c r="H2" s="92"/>
      <c r="I2" s="92"/>
      <c r="J2" s="92"/>
      <c r="K2" s="92"/>
      <c r="L2" s="92"/>
      <c r="M2" s="92"/>
      <c r="N2" s="92"/>
      <c r="O2" s="92"/>
      <c r="P2" s="92"/>
      <c r="Q2" s="92"/>
      <c r="R2" s="92"/>
      <c r="S2" s="92"/>
      <c r="T2" s="92"/>
      <c r="U2" s="92"/>
      <c r="V2" s="92"/>
      <c r="W2" s="92"/>
      <c r="X2" s="92"/>
      <c r="Y2" s="92"/>
      <c r="Z2" s="93" t="s">
        <v>1</v>
      </c>
    </row>
    <row r="3" spans="1:26" ht="15.75">
      <c r="A3" s="92"/>
      <c r="B3" s="92"/>
      <c r="C3" s="92"/>
      <c r="D3" s="92"/>
      <c r="E3" s="92"/>
      <c r="F3" s="92"/>
      <c r="G3" s="92"/>
      <c r="H3" s="92"/>
      <c r="I3" s="92"/>
      <c r="J3" s="92"/>
      <c r="K3" s="92"/>
      <c r="L3" s="92"/>
      <c r="M3" s="92"/>
      <c r="N3" s="92"/>
      <c r="O3" s="92"/>
      <c r="P3" s="92"/>
      <c r="Q3" s="92"/>
      <c r="R3" s="92"/>
      <c r="S3" s="92"/>
      <c r="T3" s="92"/>
      <c r="U3" s="92"/>
      <c r="V3" s="92"/>
      <c r="W3" s="92"/>
      <c r="X3" s="92"/>
      <c r="Y3" s="92"/>
      <c r="Z3" s="93" t="s">
        <v>2</v>
      </c>
    </row>
    <row r="4" spans="1:26" ht="15.75">
      <c r="A4" s="156" t="s">
        <v>722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c r="A5" s="92"/>
      <c r="B5" s="92"/>
      <c r="C5" s="92"/>
      <c r="D5" s="92"/>
      <c r="E5" s="92"/>
      <c r="F5" s="92"/>
      <c r="G5" s="92"/>
      <c r="H5" s="92"/>
      <c r="I5" s="92"/>
      <c r="J5" s="92"/>
      <c r="K5" s="92"/>
      <c r="L5" s="92"/>
      <c r="M5" s="92"/>
      <c r="N5" s="92"/>
      <c r="O5" s="92"/>
      <c r="P5" s="92"/>
      <c r="Q5" s="92"/>
      <c r="R5" s="92"/>
      <c r="S5" s="92"/>
      <c r="T5" s="92"/>
      <c r="U5" s="92"/>
      <c r="V5" s="92"/>
      <c r="W5" s="92"/>
      <c r="X5" s="92"/>
      <c r="Y5" s="92"/>
      <c r="Z5" s="92"/>
    </row>
    <row r="6" spans="1:26" ht="18.75">
      <c r="A6" s="157" t="s">
        <v>602</v>
      </c>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7" spans="1:26">
      <c r="A7" s="92"/>
      <c r="B7" s="92"/>
      <c r="C7" s="92"/>
      <c r="D7" s="92"/>
      <c r="E7" s="92"/>
      <c r="F7" s="92"/>
      <c r="G7" s="92"/>
      <c r="H7" s="92"/>
      <c r="I7" s="92"/>
      <c r="J7" s="92"/>
      <c r="K7" s="92"/>
      <c r="L7" s="92"/>
      <c r="M7" s="92"/>
      <c r="N7" s="92"/>
      <c r="O7" s="92"/>
      <c r="P7" s="92"/>
      <c r="Q7" s="92"/>
      <c r="R7" s="92"/>
      <c r="S7" s="92"/>
      <c r="T7" s="92"/>
      <c r="U7" s="92"/>
      <c r="V7" s="92"/>
      <c r="W7" s="92"/>
      <c r="X7" s="92"/>
      <c r="Y7" s="92"/>
      <c r="Z7" s="92"/>
    </row>
    <row r="8" spans="1:26" ht="15.75">
      <c r="A8" s="156" t="s">
        <v>637</v>
      </c>
      <c r="B8" s="156"/>
      <c r="C8" s="156"/>
      <c r="D8" s="156"/>
      <c r="E8" s="156"/>
      <c r="F8" s="156"/>
      <c r="G8" s="156"/>
      <c r="H8" s="156"/>
      <c r="I8" s="156"/>
      <c r="J8" s="156"/>
      <c r="K8" s="156"/>
      <c r="L8" s="156"/>
      <c r="M8" s="156"/>
      <c r="N8" s="156"/>
      <c r="O8" s="156"/>
      <c r="P8" s="156"/>
      <c r="Q8" s="156"/>
      <c r="R8" s="156"/>
      <c r="S8" s="156"/>
      <c r="T8" s="156"/>
      <c r="U8" s="156"/>
      <c r="V8" s="156"/>
      <c r="W8" s="156"/>
      <c r="X8" s="156"/>
      <c r="Y8" s="156"/>
      <c r="Z8" s="156"/>
    </row>
    <row r="9" spans="1:26" ht="15.75">
      <c r="A9" s="152" t="s">
        <v>603</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row>
    <row r="11" spans="1:26" ht="15.75">
      <c r="A11" s="156" t="s">
        <v>5</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row>
    <row r="12" spans="1:26" ht="15.75">
      <c r="A12" s="152" t="s">
        <v>604</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c r="A13" s="92"/>
      <c r="B13" s="92"/>
      <c r="C13" s="92"/>
      <c r="D13" s="92"/>
      <c r="E13" s="92"/>
      <c r="F13" s="92"/>
      <c r="G13" s="92"/>
      <c r="H13" s="92"/>
      <c r="I13" s="92"/>
      <c r="J13" s="92"/>
      <c r="K13" s="92"/>
      <c r="L13" s="92"/>
      <c r="M13" s="92"/>
      <c r="N13" s="92"/>
      <c r="O13" s="92"/>
      <c r="P13" s="92"/>
      <c r="Q13" s="92"/>
      <c r="R13" s="92"/>
      <c r="S13" s="92"/>
      <c r="T13" s="92"/>
      <c r="U13" s="92"/>
      <c r="V13" s="92"/>
      <c r="W13" s="92"/>
      <c r="X13" s="92"/>
      <c r="Y13" s="92"/>
      <c r="Z13" s="92"/>
    </row>
    <row r="14" spans="1:26" ht="15.75" customHeight="1">
      <c r="A14" s="158" t="s">
        <v>7</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row>
    <row r="15" spans="1:26" ht="15.75">
      <c r="A15" s="152" t="s">
        <v>605</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6">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row>
    <row r="17" spans="1:26">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row>
    <row r="18" spans="1:26">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row>
    <row r="19" spans="1:26">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row>
    <row r="20" spans="1:26">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row>
    <row r="21" spans="1:26">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row>
    <row r="22" spans="1:26" s="7" customFormat="1" ht="15.75">
      <c r="A22" s="153" t="s">
        <v>101</v>
      </c>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row>
    <row r="23" spans="1:26" s="16" customFormat="1" ht="15.75" customHeight="1">
      <c r="A23" s="154" t="s">
        <v>102</v>
      </c>
      <c r="B23" s="154"/>
      <c r="C23" s="154"/>
      <c r="D23" s="154"/>
      <c r="E23" s="154"/>
      <c r="F23" s="154"/>
      <c r="G23" s="154"/>
      <c r="H23" s="154"/>
      <c r="I23" s="154"/>
      <c r="J23" s="154"/>
      <c r="K23" s="154"/>
      <c r="L23" s="154"/>
      <c r="M23" s="155" t="s">
        <v>103</v>
      </c>
      <c r="N23" s="155"/>
      <c r="O23" s="155"/>
      <c r="P23" s="155"/>
      <c r="Q23" s="155"/>
      <c r="R23" s="155"/>
      <c r="S23" s="155"/>
      <c r="T23" s="155"/>
      <c r="U23" s="155"/>
      <c r="V23" s="155"/>
      <c r="W23" s="155"/>
      <c r="X23" s="155"/>
      <c r="Y23" s="155"/>
      <c r="Z23" s="155"/>
    </row>
    <row r="24" spans="1:26" s="17" customFormat="1" ht="176.25" customHeight="1">
      <c r="A24" s="94" t="s">
        <v>104</v>
      </c>
      <c r="B24" s="94" t="s">
        <v>105</v>
      </c>
      <c r="C24" s="94" t="s">
        <v>106</v>
      </c>
      <c r="D24" s="94" t="s">
        <v>107</v>
      </c>
      <c r="E24" s="94" t="s">
        <v>108</v>
      </c>
      <c r="F24" s="94" t="s">
        <v>109</v>
      </c>
      <c r="G24" s="94" t="s">
        <v>110</v>
      </c>
      <c r="H24" s="94" t="s">
        <v>111</v>
      </c>
      <c r="I24" s="94" t="s">
        <v>112</v>
      </c>
      <c r="J24" s="94" t="s">
        <v>113</v>
      </c>
      <c r="K24" s="94" t="s">
        <v>114</v>
      </c>
      <c r="L24" s="94" t="s">
        <v>115</v>
      </c>
      <c r="M24" s="94" t="s">
        <v>116</v>
      </c>
      <c r="N24" s="94" t="s">
        <v>117</v>
      </c>
      <c r="O24" s="94" t="s">
        <v>118</v>
      </c>
      <c r="P24" s="94" t="s">
        <v>119</v>
      </c>
      <c r="Q24" s="94" t="s">
        <v>120</v>
      </c>
      <c r="R24" s="94" t="s">
        <v>111</v>
      </c>
      <c r="S24" s="94" t="s">
        <v>121</v>
      </c>
      <c r="T24" s="94" t="s">
        <v>122</v>
      </c>
      <c r="U24" s="94" t="s">
        <v>123</v>
      </c>
      <c r="V24" s="94" t="s">
        <v>120</v>
      </c>
      <c r="W24" s="94" t="s">
        <v>124</v>
      </c>
      <c r="X24" s="94" t="s">
        <v>125</v>
      </c>
      <c r="Y24" s="94" t="s">
        <v>126</v>
      </c>
      <c r="Z24" s="94" t="s">
        <v>127</v>
      </c>
    </row>
    <row r="25" spans="1:26" s="19" customFormat="1" ht="15.75">
      <c r="A25" s="95" t="s">
        <v>555</v>
      </c>
      <c r="B25" s="95" t="s">
        <v>525</v>
      </c>
      <c r="C25" s="95" t="s">
        <v>526</v>
      </c>
      <c r="D25" s="95" t="s">
        <v>527</v>
      </c>
      <c r="E25" s="95" t="s">
        <v>528</v>
      </c>
      <c r="F25" s="95" t="s">
        <v>529</v>
      </c>
      <c r="G25" s="95" t="s">
        <v>530</v>
      </c>
      <c r="H25" s="95" t="s">
        <v>556</v>
      </c>
      <c r="I25" s="95" t="s">
        <v>557</v>
      </c>
      <c r="J25" s="95" t="s">
        <v>558</v>
      </c>
      <c r="K25" s="95" t="s">
        <v>559</v>
      </c>
      <c r="L25" s="95" t="s">
        <v>560</v>
      </c>
      <c r="M25" s="95" t="s">
        <v>561</v>
      </c>
      <c r="N25" s="95" t="s">
        <v>562</v>
      </c>
      <c r="O25" s="95" t="s">
        <v>563</v>
      </c>
      <c r="P25" s="95" t="s">
        <v>564</v>
      </c>
      <c r="Q25" s="95" t="s">
        <v>565</v>
      </c>
      <c r="R25" s="95" t="s">
        <v>566</v>
      </c>
      <c r="S25" s="95" t="s">
        <v>567</v>
      </c>
      <c r="T25" s="95" t="s">
        <v>568</v>
      </c>
      <c r="U25" s="95" t="s">
        <v>569</v>
      </c>
      <c r="V25" s="95" t="s">
        <v>570</v>
      </c>
      <c r="W25" s="95" t="s">
        <v>571</v>
      </c>
      <c r="X25" s="95" t="s">
        <v>572</v>
      </c>
      <c r="Y25" s="95" t="s">
        <v>573</v>
      </c>
      <c r="Z25" s="95" t="s">
        <v>574</v>
      </c>
    </row>
    <row r="26" spans="1:26" s="25" customFormat="1" ht="21.75" customHeight="1">
      <c r="A26" s="96"/>
      <c r="B26" s="96" t="s">
        <v>476</v>
      </c>
      <c r="C26" s="96" t="s">
        <v>797</v>
      </c>
      <c r="D26" s="96" t="s">
        <v>798</v>
      </c>
      <c r="E26" s="96" t="s">
        <v>799</v>
      </c>
      <c r="F26" s="96" t="s">
        <v>800</v>
      </c>
      <c r="G26" s="96" t="s">
        <v>801</v>
      </c>
      <c r="H26" s="96" t="s">
        <v>802</v>
      </c>
      <c r="I26" s="96" t="s">
        <v>803</v>
      </c>
      <c r="J26" s="96" t="s">
        <v>804</v>
      </c>
      <c r="K26" s="96"/>
      <c r="L26" s="96"/>
      <c r="M26" s="96"/>
      <c r="N26" s="96"/>
      <c r="O26" s="96"/>
      <c r="P26" s="96"/>
      <c r="Q26" s="96"/>
      <c r="R26" s="96"/>
      <c r="S26" s="96"/>
      <c r="T26" s="96"/>
      <c r="U26" s="96"/>
      <c r="V26" s="96"/>
      <c r="W26" s="96"/>
      <c r="X26" s="96"/>
      <c r="Y26" s="96"/>
      <c r="Z26" s="96" t="s">
        <v>477</v>
      </c>
    </row>
    <row r="27" spans="1:26" s="26" customFormat="1" ht="21.75" customHeight="1">
      <c r="A27" s="96" t="s">
        <v>805</v>
      </c>
      <c r="B27" s="96" t="s">
        <v>476</v>
      </c>
      <c r="C27" s="96"/>
      <c r="D27" s="96"/>
      <c r="E27" s="96"/>
      <c r="F27" s="96"/>
      <c r="G27" s="96"/>
      <c r="H27" s="96" t="s">
        <v>806</v>
      </c>
      <c r="I27" s="96"/>
      <c r="J27" s="96"/>
      <c r="K27" s="96" t="s">
        <v>478</v>
      </c>
      <c r="L27" s="96" t="s">
        <v>30</v>
      </c>
      <c r="M27" s="96" t="s">
        <v>807</v>
      </c>
      <c r="N27" s="96" t="s">
        <v>533</v>
      </c>
      <c r="O27" s="96" t="s">
        <v>533</v>
      </c>
      <c r="P27" s="96"/>
      <c r="Q27" s="96"/>
      <c r="R27" s="96"/>
      <c r="S27" s="96"/>
      <c r="T27" s="96"/>
      <c r="U27" s="96"/>
      <c r="V27" s="96"/>
      <c r="W27" s="96"/>
      <c r="X27" s="96"/>
      <c r="Y27" s="96"/>
      <c r="Z27" s="96" t="s">
        <v>477</v>
      </c>
    </row>
    <row r="28" spans="1:26" s="26" customFormat="1" ht="21.75" customHeight="1">
      <c r="A28" s="96" t="s">
        <v>808</v>
      </c>
      <c r="B28" s="96" t="s">
        <v>476</v>
      </c>
      <c r="C28" s="96" t="s">
        <v>809</v>
      </c>
      <c r="D28" s="96" t="s">
        <v>810</v>
      </c>
      <c r="E28" s="96" t="s">
        <v>811</v>
      </c>
      <c r="F28" s="96" t="s">
        <v>812</v>
      </c>
      <c r="G28" s="96" t="s">
        <v>813</v>
      </c>
      <c r="H28" s="96" t="s">
        <v>802</v>
      </c>
      <c r="I28" s="96" t="s">
        <v>814</v>
      </c>
      <c r="J28" s="96" t="s">
        <v>815</v>
      </c>
      <c r="K28" s="96" t="s">
        <v>479</v>
      </c>
      <c r="L28" s="96" t="s">
        <v>480</v>
      </c>
      <c r="M28" s="96" t="s">
        <v>816</v>
      </c>
      <c r="N28" s="96" t="s">
        <v>533</v>
      </c>
      <c r="O28" s="96" t="s">
        <v>533</v>
      </c>
      <c r="P28" s="96"/>
      <c r="Q28" s="96"/>
      <c r="R28" s="96"/>
      <c r="S28" s="96"/>
      <c r="T28" s="96"/>
      <c r="U28" s="96"/>
      <c r="V28" s="96"/>
      <c r="W28" s="96"/>
      <c r="X28" s="96"/>
      <c r="Y28" s="96"/>
      <c r="Z28" s="96" t="s">
        <v>477</v>
      </c>
    </row>
    <row r="29" spans="1:26" s="26" customFormat="1" ht="21.75" customHeight="1">
      <c r="A29" s="96" t="s">
        <v>817</v>
      </c>
      <c r="B29" s="96" t="s">
        <v>476</v>
      </c>
      <c r="C29" s="96"/>
      <c r="D29" s="96"/>
      <c r="E29" s="96"/>
      <c r="F29" s="96"/>
      <c r="G29" s="96"/>
      <c r="H29" s="96" t="s">
        <v>818</v>
      </c>
      <c r="I29" s="96"/>
      <c r="J29" s="96"/>
      <c r="K29" s="96" t="s">
        <v>478</v>
      </c>
      <c r="L29" s="96" t="s">
        <v>30</v>
      </c>
      <c r="M29" s="96" t="s">
        <v>819</v>
      </c>
      <c r="N29" s="96" t="s">
        <v>533</v>
      </c>
      <c r="O29" s="96" t="s">
        <v>533</v>
      </c>
      <c r="P29" s="96"/>
      <c r="Q29" s="96"/>
      <c r="R29" s="96"/>
      <c r="S29" s="96"/>
      <c r="T29" s="96"/>
      <c r="U29" s="96"/>
      <c r="V29" s="96"/>
      <c r="W29" s="96"/>
      <c r="X29" s="96"/>
      <c r="Y29" s="96"/>
      <c r="Z29" s="96" t="s">
        <v>477</v>
      </c>
    </row>
    <row r="30" spans="1:26" s="26" customFormat="1" ht="53.25" customHeight="1">
      <c r="A30" s="96" t="s">
        <v>820</v>
      </c>
      <c r="B30" s="96" t="s">
        <v>476</v>
      </c>
      <c r="C30" s="96" t="s">
        <v>821</v>
      </c>
      <c r="D30" s="96" t="s">
        <v>822</v>
      </c>
      <c r="E30" s="96" t="s">
        <v>823</v>
      </c>
      <c r="F30" s="96" t="s">
        <v>824</v>
      </c>
      <c r="G30" s="96" t="s">
        <v>825</v>
      </c>
      <c r="H30" s="96" t="s">
        <v>826</v>
      </c>
      <c r="I30" s="96" t="s">
        <v>827</v>
      </c>
      <c r="J30" s="96" t="s">
        <v>828</v>
      </c>
      <c r="K30" s="96" t="s">
        <v>481</v>
      </c>
      <c r="L30" s="96" t="s">
        <v>829</v>
      </c>
      <c r="M30" s="96" t="s">
        <v>830</v>
      </c>
      <c r="N30" s="96" t="s">
        <v>533</v>
      </c>
      <c r="O30" s="96" t="s">
        <v>533</v>
      </c>
      <c r="P30" s="96"/>
      <c r="Q30" s="96"/>
      <c r="R30" s="96" t="s">
        <v>802</v>
      </c>
      <c r="S30" s="96"/>
      <c r="T30" s="96"/>
      <c r="U30" s="96"/>
      <c r="V30" s="96"/>
      <c r="W30" s="96" t="s">
        <v>831</v>
      </c>
      <c r="X30" s="96" t="s">
        <v>832</v>
      </c>
      <c r="Y30" s="96"/>
      <c r="Z30" s="96" t="s">
        <v>477</v>
      </c>
    </row>
    <row r="31" spans="1:26" ht="47.25">
      <c r="A31" s="96"/>
      <c r="B31" s="96"/>
      <c r="C31" s="96"/>
      <c r="D31" s="96"/>
      <c r="E31" s="96"/>
      <c r="F31" s="96"/>
      <c r="G31" s="96"/>
      <c r="H31" s="96"/>
      <c r="I31" s="96"/>
      <c r="J31" s="96"/>
      <c r="K31" s="96"/>
      <c r="L31" s="96"/>
      <c r="M31" s="96" t="s">
        <v>833</v>
      </c>
      <c r="N31" s="96" t="s">
        <v>533</v>
      </c>
      <c r="O31" s="96" t="s">
        <v>533</v>
      </c>
      <c r="P31" s="96"/>
      <c r="Q31" s="96"/>
      <c r="R31" s="96" t="s">
        <v>802</v>
      </c>
      <c r="S31" s="96"/>
      <c r="T31" s="96"/>
      <c r="U31" s="96"/>
      <c r="V31" s="96"/>
      <c r="W31" s="96" t="s">
        <v>831</v>
      </c>
      <c r="X31" s="96" t="s">
        <v>832</v>
      </c>
      <c r="Y31" s="96"/>
      <c r="Z31" s="96" t="s">
        <v>477</v>
      </c>
    </row>
    <row r="32" spans="1:26" ht="47.25">
      <c r="A32" s="96"/>
      <c r="B32" s="96"/>
      <c r="C32" s="96"/>
      <c r="D32" s="96"/>
      <c r="E32" s="96"/>
      <c r="F32" s="96"/>
      <c r="G32" s="96"/>
      <c r="H32" s="96"/>
      <c r="I32" s="96"/>
      <c r="J32" s="96"/>
      <c r="K32" s="96"/>
      <c r="L32" s="96"/>
      <c r="M32" s="96" t="s">
        <v>834</v>
      </c>
      <c r="N32" s="96" t="s">
        <v>533</v>
      </c>
      <c r="O32" s="96" t="s">
        <v>533</v>
      </c>
      <c r="P32" s="96"/>
      <c r="Q32" s="96"/>
      <c r="R32" s="96" t="s">
        <v>802</v>
      </c>
      <c r="S32" s="96"/>
      <c r="T32" s="96"/>
      <c r="U32" s="96"/>
      <c r="V32" s="96"/>
      <c r="W32" s="96" t="s">
        <v>831</v>
      </c>
      <c r="X32" s="96" t="s">
        <v>832</v>
      </c>
      <c r="Y32" s="96"/>
      <c r="Z32" s="96" t="s">
        <v>477</v>
      </c>
    </row>
    <row r="33" spans="1:26" ht="47.25">
      <c r="A33" s="96"/>
      <c r="B33" s="96"/>
      <c r="C33" s="96"/>
      <c r="D33" s="96"/>
      <c r="E33" s="96"/>
      <c r="F33" s="96"/>
      <c r="G33" s="96"/>
      <c r="H33" s="96"/>
      <c r="I33" s="96"/>
      <c r="J33" s="96"/>
      <c r="K33" s="96"/>
      <c r="L33" s="96"/>
      <c r="M33" s="96" t="s">
        <v>835</v>
      </c>
      <c r="N33" s="96" t="s">
        <v>533</v>
      </c>
      <c r="O33" s="96" t="s">
        <v>533</v>
      </c>
      <c r="P33" s="96"/>
      <c r="Q33" s="96"/>
      <c r="R33" s="96" t="s">
        <v>802</v>
      </c>
      <c r="S33" s="96"/>
      <c r="T33" s="96"/>
      <c r="U33" s="96"/>
      <c r="V33" s="96"/>
      <c r="W33" s="96" t="s">
        <v>831</v>
      </c>
      <c r="X33" s="96" t="s">
        <v>832</v>
      </c>
      <c r="Y33" s="96"/>
      <c r="Z33" s="96" t="s">
        <v>477</v>
      </c>
    </row>
  </sheetData>
  <mergeCells count="11">
    <mergeCell ref="A15:Z15"/>
    <mergeCell ref="A22:Z22"/>
    <mergeCell ref="A23:L23"/>
    <mergeCell ref="M23:Z23"/>
    <mergeCell ref="A4:Z4"/>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cols>
    <col min="1" max="1" width="9.140625" style="5" customWidth="1"/>
    <col min="2" max="2" width="9" style="5" customWidth="1"/>
    <col min="3" max="3" width="56.5703125" style="5" customWidth="1"/>
    <col min="4" max="15" width="9" style="5" customWidth="1"/>
  </cols>
  <sheetData>
    <row r="1" spans="1:15" ht="15.75">
      <c r="C1" s="1" t="s">
        <v>128</v>
      </c>
      <c r="M1" s="1" t="s">
        <v>0</v>
      </c>
    </row>
    <row r="2" spans="1:15" ht="15.75">
      <c r="C2" s="1" t="s">
        <v>128</v>
      </c>
      <c r="M2" s="1" t="s">
        <v>1</v>
      </c>
    </row>
    <row r="3" spans="1:15" ht="15.75">
      <c r="C3" s="1" t="s">
        <v>128</v>
      </c>
      <c r="M3" s="1" t="s">
        <v>2</v>
      </c>
    </row>
    <row r="4" spans="1:15" ht="15"/>
    <row r="5" spans="1:15" ht="15.75">
      <c r="A5" s="119" t="str">
        <f>'1. паспорт местоположение '!A5</f>
        <v>Год раскрытия информации: 2022 год</v>
      </c>
      <c r="B5" s="119"/>
      <c r="C5" s="119"/>
      <c r="D5" s="119"/>
      <c r="E5" s="119"/>
      <c r="F5" s="119"/>
      <c r="G5" s="119"/>
      <c r="H5" s="119"/>
      <c r="I5" s="119"/>
      <c r="J5" s="119"/>
      <c r="K5" s="119"/>
      <c r="L5" s="119"/>
      <c r="M5" s="119"/>
      <c r="N5" s="119"/>
      <c r="O5" s="119"/>
    </row>
    <row r="6" spans="1:15" ht="15"/>
    <row r="7" spans="1:15" ht="18.75">
      <c r="A7" s="120" t="s">
        <v>3</v>
      </c>
      <c r="B7" s="120"/>
      <c r="C7" s="120"/>
      <c r="D7" s="120"/>
      <c r="E7" s="120"/>
      <c r="F7" s="120"/>
      <c r="G7" s="120"/>
      <c r="H7" s="120"/>
      <c r="I7" s="120"/>
      <c r="J7" s="120"/>
      <c r="K7" s="120"/>
      <c r="L7" s="120"/>
      <c r="M7" s="120"/>
      <c r="N7" s="120"/>
      <c r="O7" s="120"/>
    </row>
    <row r="8" spans="1:15" ht="15"/>
    <row r="9" spans="1:15" ht="15.75">
      <c r="A9" s="119" t="s">
        <v>637</v>
      </c>
      <c r="B9" s="119"/>
      <c r="C9" s="119"/>
      <c r="D9" s="119"/>
      <c r="E9" s="119"/>
      <c r="F9" s="119"/>
      <c r="G9" s="119"/>
      <c r="H9" s="119"/>
      <c r="I9" s="119"/>
      <c r="J9" s="119"/>
      <c r="K9" s="119"/>
      <c r="L9" s="119"/>
      <c r="M9" s="119"/>
      <c r="N9" s="119"/>
      <c r="O9" s="119"/>
    </row>
    <row r="10" spans="1:15" ht="15.75">
      <c r="A10" s="117" t="s">
        <v>4</v>
      </c>
      <c r="B10" s="117"/>
      <c r="C10" s="117"/>
      <c r="D10" s="117"/>
      <c r="E10" s="117"/>
      <c r="F10" s="117"/>
      <c r="G10" s="117"/>
      <c r="H10" s="117"/>
      <c r="I10" s="117"/>
      <c r="J10" s="117"/>
      <c r="K10" s="117"/>
      <c r="L10" s="117"/>
      <c r="M10" s="117"/>
      <c r="N10" s="117"/>
      <c r="O10" s="117"/>
    </row>
    <row r="11" spans="1:15" ht="15"/>
    <row r="12" spans="1:15" ht="15.75">
      <c r="A12" s="119" t="s">
        <v>5</v>
      </c>
      <c r="B12" s="119"/>
      <c r="C12" s="119"/>
      <c r="D12" s="119"/>
      <c r="E12" s="119"/>
      <c r="F12" s="119"/>
      <c r="G12" s="119"/>
      <c r="H12" s="119"/>
      <c r="I12" s="119"/>
      <c r="J12" s="119"/>
      <c r="K12" s="119"/>
      <c r="L12" s="119"/>
      <c r="M12" s="119"/>
      <c r="N12" s="119"/>
      <c r="O12" s="119"/>
    </row>
    <row r="13" spans="1:15" ht="15.75">
      <c r="A13" s="117" t="s">
        <v>6</v>
      </c>
      <c r="B13" s="117"/>
      <c r="C13" s="117"/>
      <c r="D13" s="117"/>
      <c r="E13" s="117"/>
      <c r="F13" s="117"/>
      <c r="G13" s="117"/>
      <c r="H13" s="117"/>
      <c r="I13" s="117"/>
      <c r="J13" s="117"/>
      <c r="K13" s="117"/>
      <c r="L13" s="117"/>
      <c r="M13" s="117"/>
      <c r="N13" s="117"/>
      <c r="O13" s="117"/>
    </row>
    <row r="14" spans="1:15" ht="15"/>
    <row r="15" spans="1:15" ht="47.25" customHeight="1">
      <c r="A15" s="116" t="s">
        <v>7</v>
      </c>
      <c r="B15" s="116"/>
      <c r="C15" s="116"/>
      <c r="D15" s="116"/>
      <c r="E15" s="116"/>
      <c r="F15" s="116"/>
      <c r="G15" s="116"/>
      <c r="H15" s="116"/>
      <c r="I15" s="116"/>
      <c r="J15" s="116"/>
      <c r="K15" s="116"/>
      <c r="L15" s="116"/>
      <c r="M15" s="116"/>
      <c r="N15" s="116"/>
      <c r="O15" s="116"/>
    </row>
    <row r="16" spans="1:15" ht="15.75">
      <c r="A16" s="117" t="s">
        <v>8</v>
      </c>
      <c r="B16" s="117"/>
      <c r="C16" s="117"/>
      <c r="D16" s="117"/>
      <c r="E16" s="117"/>
      <c r="F16" s="117"/>
      <c r="G16" s="117"/>
      <c r="H16" s="117"/>
      <c r="I16" s="117"/>
      <c r="J16" s="117"/>
      <c r="K16" s="117"/>
      <c r="L16" s="117"/>
      <c r="M16" s="117"/>
      <c r="N16" s="117"/>
      <c r="O16" s="117"/>
    </row>
    <row r="17" spans="1:15" ht="15"/>
    <row r="18" spans="1:15" ht="18.75">
      <c r="A18" s="151" t="s">
        <v>129</v>
      </c>
      <c r="B18" s="151"/>
      <c r="C18" s="151"/>
      <c r="D18" s="151"/>
      <c r="E18" s="151"/>
      <c r="F18" s="151"/>
      <c r="G18" s="151"/>
      <c r="H18" s="151"/>
      <c r="I18" s="151"/>
      <c r="J18" s="151"/>
      <c r="K18" s="151"/>
      <c r="L18" s="151"/>
      <c r="M18" s="151"/>
      <c r="N18" s="151"/>
      <c r="O18" s="151"/>
    </row>
    <row r="19" spans="1:15" ht="15.75">
      <c r="A19" s="159" t="s">
        <v>10</v>
      </c>
      <c r="B19" s="159" t="s">
        <v>130</v>
      </c>
      <c r="C19" s="159" t="s">
        <v>131</v>
      </c>
      <c r="D19" s="159" t="s">
        <v>132</v>
      </c>
      <c r="E19" s="161" t="s">
        <v>133</v>
      </c>
      <c r="F19" s="161"/>
      <c r="G19" s="161"/>
      <c r="H19" s="161"/>
      <c r="I19" s="161"/>
      <c r="J19" s="161" t="s">
        <v>134</v>
      </c>
      <c r="K19" s="161"/>
      <c r="L19" s="161"/>
      <c r="M19" s="161"/>
      <c r="N19" s="161"/>
      <c r="O19" s="161"/>
    </row>
    <row r="20" spans="1:15" ht="15.75">
      <c r="A20" s="160"/>
      <c r="B20" s="160"/>
      <c r="C20" s="160"/>
      <c r="D20" s="160"/>
      <c r="E20" s="2" t="s">
        <v>135</v>
      </c>
      <c r="F20" s="2" t="s">
        <v>136</v>
      </c>
      <c r="G20" s="2" t="s">
        <v>137</v>
      </c>
      <c r="H20" s="2" t="s">
        <v>138</v>
      </c>
      <c r="I20" s="2" t="s">
        <v>139</v>
      </c>
      <c r="J20" s="8">
        <v>2018</v>
      </c>
      <c r="K20" s="8">
        <v>2019</v>
      </c>
      <c r="L20" s="8">
        <v>2020</v>
      </c>
      <c r="M20" s="8">
        <v>2021</v>
      </c>
      <c r="N20" s="8">
        <v>2022</v>
      </c>
      <c r="O20" s="8">
        <v>2023</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ht="15.75">
      <c r="A22" s="24" t="s">
        <v>415</v>
      </c>
      <c r="B22" s="24" t="s">
        <v>415</v>
      </c>
      <c r="C22" s="24" t="s">
        <v>415</v>
      </c>
      <c r="D22" s="24" t="s">
        <v>415</v>
      </c>
      <c r="E22" s="24" t="s">
        <v>415</v>
      </c>
      <c r="F22" s="24" t="s">
        <v>415</v>
      </c>
      <c r="G22" s="24" t="s">
        <v>415</v>
      </c>
      <c r="H22" s="24" t="s">
        <v>415</v>
      </c>
      <c r="I22" s="24" t="s">
        <v>415</v>
      </c>
      <c r="J22" s="24" t="s">
        <v>415</v>
      </c>
      <c r="K22" s="24" t="s">
        <v>415</v>
      </c>
      <c r="L22" s="24" t="s">
        <v>415</v>
      </c>
      <c r="M22" s="24" t="s">
        <v>415</v>
      </c>
      <c r="N22" s="24" t="s">
        <v>415</v>
      </c>
      <c r="O22" s="24" t="s">
        <v>415</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8"/>
  <sheetViews>
    <sheetView workbookViewId="0">
      <selection activeCell="R28" sqref="R28"/>
    </sheetView>
  </sheetViews>
  <sheetFormatPr defaultColWidth="9" defaultRowHeight="11.45" customHeight="1"/>
  <cols>
    <col min="1" max="1" width="29.85546875" style="5" customWidth="1"/>
    <col min="2" max="6" width="9" style="5" customWidth="1"/>
    <col min="7" max="12" width="13.28515625" style="5" customWidth="1"/>
    <col min="13" max="33" width="9" style="5" customWidth="1"/>
    <col min="34" max="34" width="13.28515625" style="5" customWidth="1"/>
  </cols>
  <sheetData>
    <row r="1" spans="1:12" ht="15.95" customHeight="1">
      <c r="C1" s="1" t="s">
        <v>128</v>
      </c>
      <c r="J1" s="1" t="s">
        <v>0</v>
      </c>
    </row>
    <row r="2" spans="1:12" ht="15.95" customHeight="1">
      <c r="C2" s="1" t="s">
        <v>128</v>
      </c>
      <c r="J2" s="1" t="s">
        <v>1</v>
      </c>
    </row>
    <row r="3" spans="1:12" ht="15.95" customHeight="1">
      <c r="C3" s="1" t="s">
        <v>128</v>
      </c>
      <c r="J3" s="1" t="s">
        <v>2</v>
      </c>
    </row>
    <row r="4" spans="1:12" ht="15.95" customHeight="1"/>
    <row r="5" spans="1:12" ht="15.95" customHeight="1">
      <c r="A5" s="119" t="s">
        <v>722</v>
      </c>
      <c r="B5" s="119"/>
      <c r="C5" s="119"/>
      <c r="D5" s="119"/>
      <c r="E5" s="119"/>
      <c r="F5" s="119"/>
      <c r="G5" s="119"/>
      <c r="H5" s="119"/>
      <c r="I5" s="119"/>
      <c r="J5" s="119"/>
      <c r="K5" s="119"/>
      <c r="L5" s="119"/>
    </row>
    <row r="6" spans="1:12" ht="15.95" customHeight="1"/>
    <row r="7" spans="1:12" ht="18.95" customHeight="1">
      <c r="A7" s="120" t="s">
        <v>3</v>
      </c>
      <c r="B7" s="120"/>
      <c r="C7" s="120"/>
      <c r="D7" s="120"/>
      <c r="E7" s="120"/>
      <c r="F7" s="120"/>
      <c r="G7" s="120"/>
      <c r="H7" s="120"/>
      <c r="I7" s="120"/>
      <c r="J7" s="120"/>
      <c r="K7" s="120"/>
      <c r="L7" s="120"/>
    </row>
    <row r="8" spans="1:12" ht="15.95" customHeight="1"/>
    <row r="9" spans="1:12" ht="15.95" customHeight="1">
      <c r="A9" s="119" t="s">
        <v>637</v>
      </c>
      <c r="B9" s="119"/>
      <c r="C9" s="119"/>
      <c r="D9" s="119"/>
      <c r="E9" s="119"/>
      <c r="F9" s="119"/>
      <c r="G9" s="119"/>
      <c r="H9" s="119"/>
      <c r="I9" s="119"/>
      <c r="J9" s="119"/>
      <c r="K9" s="119"/>
      <c r="L9" s="119"/>
    </row>
    <row r="10" spans="1:12" ht="15.95" customHeight="1">
      <c r="A10" s="117" t="s">
        <v>4</v>
      </c>
      <c r="B10" s="117"/>
      <c r="C10" s="117"/>
      <c r="D10" s="117"/>
      <c r="E10" s="117"/>
      <c r="F10" s="117"/>
      <c r="G10" s="117"/>
      <c r="H10" s="117"/>
      <c r="I10" s="117"/>
      <c r="J10" s="117"/>
      <c r="K10" s="117"/>
      <c r="L10" s="117"/>
    </row>
    <row r="11" spans="1:12" ht="15.95" customHeight="1"/>
    <row r="12" spans="1:12" ht="15.95" customHeight="1">
      <c r="A12" s="119" t="s">
        <v>5</v>
      </c>
      <c r="B12" s="119"/>
      <c r="C12" s="119"/>
      <c r="D12" s="119"/>
      <c r="E12" s="119"/>
      <c r="F12" s="119"/>
      <c r="G12" s="119"/>
      <c r="H12" s="119"/>
      <c r="I12" s="119"/>
      <c r="J12" s="119"/>
      <c r="K12" s="119"/>
      <c r="L12" s="119"/>
    </row>
    <row r="13" spans="1:12" ht="15.95" customHeight="1">
      <c r="A13" s="117" t="s">
        <v>6</v>
      </c>
      <c r="B13" s="117"/>
      <c r="C13" s="117"/>
      <c r="D13" s="117"/>
      <c r="E13" s="117"/>
      <c r="F13" s="117"/>
      <c r="G13" s="117"/>
      <c r="H13" s="117"/>
      <c r="I13" s="117"/>
      <c r="J13" s="117"/>
      <c r="K13" s="117"/>
      <c r="L13" s="117"/>
    </row>
    <row r="14" spans="1:12" ht="15.95" customHeight="1"/>
    <row r="15" spans="1:12" ht="48" customHeight="1">
      <c r="A15" s="162" t="s">
        <v>7</v>
      </c>
      <c r="B15" s="162"/>
      <c r="C15" s="162"/>
      <c r="D15" s="162"/>
      <c r="E15" s="162"/>
      <c r="F15" s="162"/>
      <c r="G15" s="162"/>
      <c r="H15" s="162"/>
      <c r="I15" s="162"/>
      <c r="J15" s="162"/>
      <c r="K15" s="162"/>
      <c r="L15" s="162"/>
    </row>
    <row r="16" spans="1:12" ht="15.95" customHeight="1">
      <c r="A16" s="117" t="s">
        <v>8</v>
      </c>
      <c r="B16" s="117"/>
      <c r="C16" s="117"/>
      <c r="D16" s="117"/>
      <c r="E16" s="117"/>
      <c r="F16" s="117"/>
      <c r="G16" s="117"/>
      <c r="H16" s="117"/>
      <c r="I16" s="117"/>
      <c r="J16" s="117"/>
      <c r="K16" s="117"/>
      <c r="L16" s="117"/>
    </row>
    <row r="17" spans="1:12" ht="15.95" customHeight="1"/>
    <row r="18" spans="1:12" ht="18.95" customHeight="1">
      <c r="A18" s="151" t="s">
        <v>140</v>
      </c>
      <c r="B18" s="151"/>
      <c r="C18" s="151"/>
      <c r="D18" s="151"/>
      <c r="E18" s="151"/>
      <c r="F18" s="151"/>
      <c r="G18" s="151"/>
      <c r="H18" s="151"/>
      <c r="I18" s="151"/>
      <c r="J18" s="151"/>
      <c r="K18" s="151"/>
      <c r="L18" s="151"/>
    </row>
    <row r="19" spans="1:12" ht="15.95" customHeight="1"/>
    <row r="20" spans="1:12" ht="15.95" customHeight="1"/>
    <row r="21" spans="1:12" ht="15.95" customHeight="1"/>
    <row r="22" spans="1:12" ht="15.95" customHeight="1"/>
    <row r="23" spans="1:12" ht="15.95" customHeight="1"/>
    <row r="24" spans="1:12" ht="15.95" customHeight="1" thickBot="1">
      <c r="A24" s="167" t="s">
        <v>141</v>
      </c>
      <c r="B24" s="167"/>
      <c r="C24" s="167"/>
      <c r="D24" s="167"/>
      <c r="E24" s="167" t="s">
        <v>142</v>
      </c>
      <c r="F24" s="167"/>
    </row>
    <row r="25" spans="1:12" ht="15.95" customHeight="1" thickBot="1">
      <c r="A25" s="168" t="s">
        <v>143</v>
      </c>
      <c r="B25" s="168"/>
      <c r="C25" s="168"/>
      <c r="D25" s="168"/>
      <c r="E25" s="169">
        <v>418410115</v>
      </c>
      <c r="F25" s="169"/>
      <c r="H25" s="167" t="s">
        <v>144</v>
      </c>
      <c r="I25" s="167"/>
      <c r="J25" s="167"/>
    </row>
    <row r="26" spans="1:12" ht="15.95" customHeight="1" thickBot="1">
      <c r="A26" s="163" t="s">
        <v>145</v>
      </c>
      <c r="B26" s="163"/>
      <c r="C26" s="163"/>
      <c r="D26" s="163"/>
      <c r="E26" s="164"/>
      <c r="F26" s="164"/>
      <c r="G26" s="74"/>
      <c r="H26" s="161" t="s">
        <v>146</v>
      </c>
      <c r="I26" s="161"/>
      <c r="J26" s="161"/>
      <c r="K26" s="165" t="s">
        <v>147</v>
      </c>
      <c r="L26" s="165"/>
    </row>
    <row r="27" spans="1:12" ht="32.1" customHeight="1" thickBot="1">
      <c r="A27" s="163" t="s">
        <v>148</v>
      </c>
      <c r="B27" s="163"/>
      <c r="C27" s="163"/>
      <c r="D27" s="163"/>
      <c r="E27" s="166">
        <v>20</v>
      </c>
      <c r="F27" s="166"/>
      <c r="G27" s="74"/>
      <c r="H27" s="161" t="s">
        <v>149</v>
      </c>
      <c r="I27" s="161"/>
      <c r="J27" s="161"/>
      <c r="K27" s="165" t="s">
        <v>147</v>
      </c>
      <c r="L27" s="165"/>
    </row>
    <row r="28" spans="1:12" ht="48" customHeight="1" thickBot="1">
      <c r="A28" s="171" t="s">
        <v>150</v>
      </c>
      <c r="B28" s="171"/>
      <c r="C28" s="171"/>
      <c r="D28" s="171"/>
      <c r="E28" s="166">
        <v>1</v>
      </c>
      <c r="F28" s="166"/>
      <c r="G28" s="74"/>
      <c r="H28" s="161" t="s">
        <v>151</v>
      </c>
      <c r="I28" s="161"/>
      <c r="J28" s="161"/>
      <c r="K28" s="165" t="s">
        <v>886</v>
      </c>
      <c r="L28" s="165"/>
    </row>
    <row r="29" spans="1:12" ht="15.95" customHeight="1" thickBot="1">
      <c r="A29" s="168" t="s">
        <v>152</v>
      </c>
      <c r="B29" s="168"/>
      <c r="C29" s="168"/>
      <c r="D29" s="168"/>
      <c r="E29" s="164"/>
      <c r="F29" s="164"/>
    </row>
    <row r="30" spans="1:12" ht="15.95" customHeight="1" thickBot="1">
      <c r="A30" s="163" t="s">
        <v>153</v>
      </c>
      <c r="B30" s="163"/>
      <c r="C30" s="163"/>
      <c r="D30" s="163"/>
      <c r="E30" s="166">
        <v>2</v>
      </c>
      <c r="F30" s="166"/>
      <c r="H30" s="170" t="s">
        <v>154</v>
      </c>
      <c r="I30" s="170"/>
      <c r="J30" s="170"/>
      <c r="K30" s="170"/>
      <c r="L30" s="170"/>
    </row>
    <row r="31" spans="1:12" ht="15.95" customHeight="1" thickBot="1">
      <c r="A31" s="163" t="s">
        <v>155</v>
      </c>
      <c r="B31" s="163"/>
      <c r="C31" s="163"/>
      <c r="D31" s="163"/>
      <c r="E31" s="164"/>
      <c r="F31" s="164"/>
    </row>
    <row r="32" spans="1:12" ht="32.1" customHeight="1" thickBot="1">
      <c r="A32" s="163" t="s">
        <v>156</v>
      </c>
      <c r="B32" s="163"/>
      <c r="C32" s="163"/>
      <c r="D32" s="163"/>
      <c r="E32" s="164"/>
      <c r="F32" s="164"/>
    </row>
    <row r="33" spans="1:34" ht="15.95" customHeight="1" thickBot="1">
      <c r="A33" s="163" t="s">
        <v>157</v>
      </c>
      <c r="B33" s="163"/>
      <c r="C33" s="163"/>
      <c r="D33" s="163"/>
      <c r="E33" s="166">
        <v>2</v>
      </c>
      <c r="F33" s="166"/>
    </row>
    <row r="34" spans="1:34" ht="15.95" customHeight="1" thickBot="1">
      <c r="A34" s="163" t="s">
        <v>158</v>
      </c>
      <c r="B34" s="163"/>
      <c r="C34" s="163"/>
      <c r="D34" s="163"/>
      <c r="E34" s="164"/>
      <c r="F34" s="164"/>
    </row>
    <row r="35" spans="1:34" ht="15.95" customHeight="1" thickBot="1">
      <c r="A35" s="163"/>
      <c r="B35" s="163"/>
      <c r="C35" s="163"/>
      <c r="D35" s="163"/>
      <c r="E35" s="165"/>
      <c r="F35" s="165"/>
    </row>
    <row r="36" spans="1:34" ht="15.95" customHeight="1" thickBot="1">
      <c r="A36" s="171" t="s">
        <v>159</v>
      </c>
      <c r="B36" s="171"/>
      <c r="C36" s="171"/>
      <c r="D36" s="171"/>
      <c r="E36" s="166">
        <v>20</v>
      </c>
      <c r="F36" s="166"/>
    </row>
    <row r="37" spans="1:34" ht="15.95" customHeight="1" thickBot="1">
      <c r="A37" s="168"/>
      <c r="B37" s="168"/>
      <c r="C37" s="168"/>
      <c r="D37" s="168"/>
      <c r="E37" s="165"/>
      <c r="F37" s="165"/>
    </row>
    <row r="38" spans="1:34" ht="15.95" customHeight="1" thickBot="1">
      <c r="A38" s="163" t="s">
        <v>160</v>
      </c>
      <c r="B38" s="163"/>
      <c r="C38" s="163"/>
      <c r="D38" s="163"/>
      <c r="E38" s="164"/>
      <c r="F38" s="164"/>
    </row>
    <row r="39" spans="1:34" ht="15.95" customHeight="1" thickBot="1">
      <c r="A39" s="171" t="s">
        <v>161</v>
      </c>
      <c r="B39" s="171"/>
      <c r="C39" s="171"/>
      <c r="D39" s="171"/>
      <c r="E39" s="164"/>
      <c r="F39" s="164"/>
    </row>
    <row r="40" spans="1:34" ht="15.95" customHeight="1" thickBot="1">
      <c r="A40" s="168" t="s">
        <v>162</v>
      </c>
      <c r="B40" s="168"/>
      <c r="C40" s="168"/>
      <c r="D40" s="168"/>
      <c r="E40" s="164"/>
      <c r="F40" s="164"/>
    </row>
    <row r="41" spans="1:34" ht="15.95" customHeight="1" thickBot="1">
      <c r="A41" s="163" t="s">
        <v>163</v>
      </c>
      <c r="B41" s="163"/>
      <c r="C41" s="163"/>
      <c r="D41" s="163"/>
      <c r="E41" s="166">
        <v>7</v>
      </c>
      <c r="F41" s="166"/>
    </row>
    <row r="42" spans="1:34" ht="15.95" customHeight="1" thickBot="1">
      <c r="A42" s="163" t="s">
        <v>164</v>
      </c>
      <c r="B42" s="163"/>
      <c r="C42" s="163"/>
      <c r="D42" s="163"/>
      <c r="E42" s="166">
        <v>7</v>
      </c>
      <c r="F42" s="166"/>
    </row>
    <row r="43" spans="1:34" ht="15.95" customHeight="1" thickBot="1">
      <c r="A43" s="163" t="s">
        <v>165</v>
      </c>
      <c r="B43" s="163"/>
      <c r="C43" s="163"/>
      <c r="D43" s="163"/>
      <c r="E43" s="165" t="s">
        <v>30</v>
      </c>
      <c r="F43" s="165"/>
    </row>
    <row r="44" spans="1:34" ht="15.95" customHeight="1" thickBot="1">
      <c r="A44" s="163" t="s">
        <v>166</v>
      </c>
      <c r="B44" s="163"/>
      <c r="C44" s="163"/>
      <c r="D44" s="163"/>
      <c r="E44" s="166">
        <v>13</v>
      </c>
      <c r="F44" s="166"/>
    </row>
    <row r="45" spans="1:34" ht="15.95" customHeight="1" thickBot="1">
      <c r="A45" s="163" t="s">
        <v>167</v>
      </c>
      <c r="B45" s="163"/>
      <c r="C45" s="163"/>
      <c r="D45" s="163"/>
      <c r="E45" s="165" t="s">
        <v>30</v>
      </c>
      <c r="F45" s="165"/>
    </row>
    <row r="46" spans="1:34" ht="15.95" customHeight="1" thickBot="1">
      <c r="A46" s="171" t="s">
        <v>168</v>
      </c>
      <c r="B46" s="171"/>
      <c r="C46" s="171"/>
      <c r="D46" s="171"/>
      <c r="E46" s="166">
        <v>13</v>
      </c>
      <c r="F46" s="166"/>
    </row>
    <row r="47" spans="1:34" ht="11.1" customHeight="1" thickBot="1"/>
    <row r="48" spans="1:34" ht="15.95" customHeight="1">
      <c r="A48" s="168" t="s">
        <v>169</v>
      </c>
      <c r="B48" s="168"/>
      <c r="C48" s="168"/>
      <c r="D48" s="168"/>
      <c r="E48" s="172" t="s">
        <v>887</v>
      </c>
      <c r="F48" s="172"/>
      <c r="G48" s="77" t="s">
        <v>842</v>
      </c>
      <c r="H48" s="77" t="s">
        <v>707</v>
      </c>
      <c r="I48" s="77" t="s">
        <v>888</v>
      </c>
      <c r="J48" s="77" t="s">
        <v>889</v>
      </c>
      <c r="K48" s="77" t="s">
        <v>890</v>
      </c>
      <c r="L48" s="77" t="s">
        <v>891</v>
      </c>
      <c r="M48" s="77" t="s">
        <v>892</v>
      </c>
      <c r="N48" s="77" t="s">
        <v>893</v>
      </c>
      <c r="O48" s="77" t="s">
        <v>894</v>
      </c>
      <c r="P48" s="77" t="s">
        <v>895</v>
      </c>
      <c r="Q48" s="77" t="s">
        <v>896</v>
      </c>
      <c r="R48" s="77" t="s">
        <v>897</v>
      </c>
      <c r="S48" s="77" t="s">
        <v>898</v>
      </c>
      <c r="T48" s="77" t="s">
        <v>899</v>
      </c>
      <c r="U48" s="77" t="s">
        <v>900</v>
      </c>
      <c r="V48" s="77" t="s">
        <v>901</v>
      </c>
      <c r="W48" s="77" t="s">
        <v>902</v>
      </c>
      <c r="X48" s="77" t="s">
        <v>903</v>
      </c>
      <c r="Y48" s="77" t="s">
        <v>904</v>
      </c>
      <c r="Z48" s="77" t="s">
        <v>905</v>
      </c>
      <c r="AA48" s="77" t="s">
        <v>906</v>
      </c>
      <c r="AB48" s="77" t="s">
        <v>907</v>
      </c>
      <c r="AC48" s="77" t="s">
        <v>908</v>
      </c>
      <c r="AD48" s="77" t="s">
        <v>909</v>
      </c>
      <c r="AE48" s="77" t="s">
        <v>910</v>
      </c>
      <c r="AF48" s="77" t="s">
        <v>911</v>
      </c>
      <c r="AG48" s="77" t="s">
        <v>912</v>
      </c>
      <c r="AH48" s="73" t="s">
        <v>170</v>
      </c>
    </row>
    <row r="49" spans="1:34" ht="15.95" customHeight="1">
      <c r="A49" s="173" t="s">
        <v>171</v>
      </c>
      <c r="B49" s="173"/>
      <c r="C49" s="173"/>
      <c r="D49" s="173"/>
      <c r="E49" s="173"/>
      <c r="F49" s="173"/>
      <c r="G49" s="9">
        <v>4</v>
      </c>
      <c r="H49" s="9">
        <v>4</v>
      </c>
      <c r="I49" s="9">
        <v>4</v>
      </c>
      <c r="J49" s="9">
        <v>4</v>
      </c>
      <c r="K49" s="9">
        <v>4</v>
      </c>
      <c r="L49" s="9">
        <v>4</v>
      </c>
      <c r="M49" s="9">
        <v>4</v>
      </c>
      <c r="N49" s="9">
        <v>4</v>
      </c>
      <c r="O49" s="9">
        <v>4</v>
      </c>
      <c r="P49" s="9">
        <v>4</v>
      </c>
      <c r="Q49" s="9">
        <v>4</v>
      </c>
      <c r="R49" s="9">
        <v>4</v>
      </c>
      <c r="S49" s="9">
        <v>4</v>
      </c>
      <c r="T49" s="9">
        <v>4</v>
      </c>
      <c r="U49" s="9">
        <v>4</v>
      </c>
      <c r="V49" s="9">
        <v>4</v>
      </c>
      <c r="W49" s="9">
        <v>4</v>
      </c>
      <c r="X49" s="9">
        <v>4</v>
      </c>
      <c r="Y49" s="9">
        <v>4</v>
      </c>
      <c r="Z49" s="9">
        <v>4</v>
      </c>
      <c r="AA49" s="9">
        <v>4</v>
      </c>
      <c r="AB49" s="9">
        <v>4</v>
      </c>
      <c r="AC49" s="9">
        <v>4</v>
      </c>
      <c r="AD49" s="9">
        <v>4</v>
      </c>
      <c r="AE49" s="9">
        <v>4</v>
      </c>
      <c r="AF49" s="9">
        <v>4</v>
      </c>
      <c r="AG49" s="9">
        <v>4</v>
      </c>
      <c r="AH49" s="113"/>
    </row>
    <row r="50" spans="1:34" ht="15.95" customHeight="1">
      <c r="A50" s="173" t="s">
        <v>172</v>
      </c>
      <c r="B50" s="173"/>
      <c r="C50" s="173"/>
      <c r="D50" s="173"/>
      <c r="E50" s="173"/>
      <c r="F50" s="173"/>
      <c r="G50" s="9">
        <v>4</v>
      </c>
      <c r="H50" s="9">
        <v>8</v>
      </c>
      <c r="I50" s="9">
        <v>13</v>
      </c>
      <c r="J50" s="9">
        <v>17</v>
      </c>
      <c r="K50" s="9">
        <v>22</v>
      </c>
      <c r="L50" s="9">
        <v>27</v>
      </c>
      <c r="M50" s="9">
        <v>32</v>
      </c>
      <c r="N50" s="9">
        <v>37</v>
      </c>
      <c r="O50" s="9">
        <v>43</v>
      </c>
      <c r="P50" s="9">
        <v>48</v>
      </c>
      <c r="Q50" s="9">
        <v>54</v>
      </c>
      <c r="R50" s="9">
        <v>60</v>
      </c>
      <c r="S50" s="9">
        <v>67</v>
      </c>
      <c r="T50" s="9">
        <v>73</v>
      </c>
      <c r="U50" s="9">
        <v>80</v>
      </c>
      <c r="V50" s="9">
        <v>87</v>
      </c>
      <c r="W50" s="9">
        <v>95</v>
      </c>
      <c r="X50" s="9">
        <v>103</v>
      </c>
      <c r="Y50" s="9">
        <v>111</v>
      </c>
      <c r="Z50" s="9">
        <v>119</v>
      </c>
      <c r="AA50" s="9">
        <v>128</v>
      </c>
      <c r="AB50" s="9">
        <v>137</v>
      </c>
      <c r="AC50" s="9">
        <v>146</v>
      </c>
      <c r="AD50" s="9">
        <v>156</v>
      </c>
      <c r="AE50" s="9">
        <v>166</v>
      </c>
      <c r="AF50" s="9">
        <v>177</v>
      </c>
      <c r="AG50" s="9">
        <v>188</v>
      </c>
      <c r="AH50" s="113"/>
    </row>
    <row r="51" spans="1:34" ht="15.95" customHeight="1" thickBot="1"/>
    <row r="52" spans="1:34" ht="15.95" customHeight="1">
      <c r="A52" s="174" t="s">
        <v>173</v>
      </c>
      <c r="B52" s="174"/>
      <c r="C52" s="174"/>
      <c r="D52" s="174"/>
      <c r="E52" s="172" t="s">
        <v>887</v>
      </c>
      <c r="F52" s="172"/>
      <c r="G52" s="77" t="s">
        <v>842</v>
      </c>
      <c r="H52" s="77" t="s">
        <v>707</v>
      </c>
      <c r="I52" s="77" t="s">
        <v>888</v>
      </c>
      <c r="J52" s="77" t="s">
        <v>889</v>
      </c>
      <c r="K52" s="77" t="s">
        <v>890</v>
      </c>
      <c r="L52" s="77" t="s">
        <v>891</v>
      </c>
      <c r="M52" s="77" t="s">
        <v>892</v>
      </c>
      <c r="N52" s="77" t="s">
        <v>893</v>
      </c>
      <c r="O52" s="77" t="s">
        <v>894</v>
      </c>
      <c r="P52" s="77" t="s">
        <v>895</v>
      </c>
      <c r="Q52" s="77" t="s">
        <v>896</v>
      </c>
      <c r="R52" s="77" t="s">
        <v>897</v>
      </c>
      <c r="S52" s="77" t="s">
        <v>898</v>
      </c>
      <c r="T52" s="77" t="s">
        <v>899</v>
      </c>
      <c r="U52" s="77" t="s">
        <v>900</v>
      </c>
      <c r="V52" s="77" t="s">
        <v>901</v>
      </c>
      <c r="W52" s="77" t="s">
        <v>902</v>
      </c>
      <c r="X52" s="77" t="s">
        <v>903</v>
      </c>
      <c r="Y52" s="77" t="s">
        <v>904</v>
      </c>
      <c r="Z52" s="77" t="s">
        <v>905</v>
      </c>
      <c r="AA52" s="77" t="s">
        <v>906</v>
      </c>
      <c r="AB52" s="77" t="s">
        <v>907</v>
      </c>
      <c r="AC52" s="77" t="s">
        <v>908</v>
      </c>
      <c r="AD52" s="77" t="s">
        <v>909</v>
      </c>
      <c r="AE52" s="77" t="s">
        <v>910</v>
      </c>
      <c r="AF52" s="77" t="s">
        <v>911</v>
      </c>
      <c r="AG52" s="77" t="s">
        <v>912</v>
      </c>
      <c r="AH52" s="73" t="s">
        <v>170</v>
      </c>
    </row>
    <row r="53" spans="1:34" ht="15.95" customHeight="1">
      <c r="A53" s="173" t="s">
        <v>174</v>
      </c>
      <c r="B53" s="173"/>
      <c r="C53" s="173"/>
      <c r="D53" s="173"/>
      <c r="E53" s="173"/>
      <c r="F53" s="173"/>
      <c r="G53" s="75"/>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113"/>
    </row>
    <row r="54" spans="1:34" ht="15.95" customHeight="1">
      <c r="A54" s="173" t="s">
        <v>175</v>
      </c>
      <c r="B54" s="173"/>
      <c r="C54" s="173"/>
      <c r="D54" s="173"/>
      <c r="E54" s="173"/>
      <c r="F54" s="173"/>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113"/>
    </row>
    <row r="55" spans="1:34" ht="15.95" customHeight="1">
      <c r="A55" s="173" t="s">
        <v>176</v>
      </c>
      <c r="B55" s="173"/>
      <c r="C55" s="173"/>
      <c r="D55" s="173"/>
      <c r="E55" s="173"/>
      <c r="F55" s="173"/>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113"/>
    </row>
    <row r="56" spans="1:34" ht="15.95" customHeight="1">
      <c r="A56" s="173" t="s">
        <v>177</v>
      </c>
      <c r="B56" s="173"/>
      <c r="C56" s="173"/>
      <c r="D56" s="173"/>
      <c r="E56" s="173"/>
      <c r="F56" s="173"/>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113"/>
    </row>
    <row r="57" spans="1:34" ht="15.95" customHeight="1" thickBot="1"/>
    <row r="58" spans="1:34" ht="15.95" customHeight="1">
      <c r="A58" s="174" t="s">
        <v>178</v>
      </c>
      <c r="B58" s="174"/>
      <c r="C58" s="174"/>
      <c r="D58" s="174"/>
      <c r="E58" s="172" t="s">
        <v>887</v>
      </c>
      <c r="F58" s="172"/>
      <c r="G58" s="77" t="s">
        <v>842</v>
      </c>
      <c r="H58" s="77" t="s">
        <v>707</v>
      </c>
      <c r="I58" s="77" t="s">
        <v>888</v>
      </c>
      <c r="J58" s="77" t="s">
        <v>889</v>
      </c>
      <c r="K58" s="77" t="s">
        <v>890</v>
      </c>
      <c r="L58" s="77" t="s">
        <v>891</v>
      </c>
      <c r="M58" s="77" t="s">
        <v>892</v>
      </c>
      <c r="N58" s="77" t="s">
        <v>893</v>
      </c>
      <c r="O58" s="77" t="s">
        <v>894</v>
      </c>
      <c r="P58" s="77" t="s">
        <v>895</v>
      </c>
      <c r="Q58" s="77" t="s">
        <v>896</v>
      </c>
      <c r="R58" s="77" t="s">
        <v>897</v>
      </c>
      <c r="S58" s="77" t="s">
        <v>898</v>
      </c>
      <c r="T58" s="77" t="s">
        <v>899</v>
      </c>
      <c r="U58" s="77" t="s">
        <v>900</v>
      </c>
      <c r="V58" s="77" t="s">
        <v>901</v>
      </c>
      <c r="W58" s="77" t="s">
        <v>902</v>
      </c>
      <c r="X58" s="77" t="s">
        <v>903</v>
      </c>
      <c r="Y58" s="77" t="s">
        <v>904</v>
      </c>
      <c r="Z58" s="77" t="s">
        <v>905</v>
      </c>
      <c r="AA58" s="77" t="s">
        <v>906</v>
      </c>
      <c r="AB58" s="77" t="s">
        <v>907</v>
      </c>
      <c r="AC58" s="77" t="s">
        <v>908</v>
      </c>
      <c r="AD58" s="77" t="s">
        <v>909</v>
      </c>
      <c r="AE58" s="77" t="s">
        <v>910</v>
      </c>
      <c r="AF58" s="77" t="s">
        <v>911</v>
      </c>
      <c r="AG58" s="77" t="s">
        <v>912</v>
      </c>
      <c r="AH58" s="73" t="s">
        <v>170</v>
      </c>
    </row>
    <row r="59" spans="1:34" ht="15.95" customHeight="1">
      <c r="A59" s="173" t="s">
        <v>179</v>
      </c>
      <c r="B59" s="173"/>
      <c r="C59" s="173"/>
      <c r="D59" s="173"/>
      <c r="E59" s="173"/>
      <c r="F59" s="173"/>
      <c r="G59" s="76"/>
      <c r="H59" s="9">
        <v>1</v>
      </c>
      <c r="I59" s="9">
        <v>2</v>
      </c>
      <c r="J59" s="9">
        <v>2</v>
      </c>
      <c r="K59" s="9">
        <v>3</v>
      </c>
      <c r="L59" s="9">
        <v>4</v>
      </c>
      <c r="M59" s="9">
        <v>4</v>
      </c>
      <c r="N59" s="9">
        <v>5</v>
      </c>
      <c r="O59" s="9">
        <v>6</v>
      </c>
      <c r="P59" s="9">
        <v>7</v>
      </c>
      <c r="Q59" s="9">
        <v>7</v>
      </c>
      <c r="R59" s="9">
        <v>8</v>
      </c>
      <c r="S59" s="9">
        <v>9</v>
      </c>
      <c r="T59" s="9">
        <v>10</v>
      </c>
      <c r="U59" s="9">
        <v>11</v>
      </c>
      <c r="V59" s="9">
        <v>12</v>
      </c>
      <c r="W59" s="9">
        <v>14</v>
      </c>
      <c r="X59" s="9">
        <v>15</v>
      </c>
      <c r="Y59" s="9">
        <v>16</v>
      </c>
      <c r="Z59" s="9">
        <v>17</v>
      </c>
      <c r="AA59" s="9">
        <v>19</v>
      </c>
      <c r="AB59" s="9">
        <v>20</v>
      </c>
      <c r="AC59" s="9">
        <v>-8</v>
      </c>
      <c r="AD59" s="9">
        <v>-8</v>
      </c>
      <c r="AE59" s="9">
        <v>-7</v>
      </c>
      <c r="AF59" s="9">
        <v>-7</v>
      </c>
      <c r="AG59" s="9">
        <v>-7</v>
      </c>
      <c r="AH59" s="114">
        <v>156</v>
      </c>
    </row>
    <row r="60" spans="1:34" ht="15.95" customHeight="1">
      <c r="A60" s="173" t="s">
        <v>180</v>
      </c>
      <c r="B60" s="173"/>
      <c r="C60" s="173"/>
      <c r="D60" s="173"/>
      <c r="E60" s="173"/>
      <c r="F60" s="173"/>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113"/>
    </row>
    <row r="61" spans="1:34" ht="15.95" customHeight="1">
      <c r="A61" s="173" t="s">
        <v>181</v>
      </c>
      <c r="B61" s="173"/>
      <c r="C61" s="173"/>
      <c r="D61" s="173"/>
      <c r="E61" s="173"/>
      <c r="F61" s="173"/>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113"/>
    </row>
    <row r="62" spans="1:34" ht="15.95" customHeight="1">
      <c r="A62" s="173" t="s">
        <v>182</v>
      </c>
      <c r="B62" s="173"/>
      <c r="C62" s="173"/>
      <c r="D62" s="173"/>
      <c r="E62" s="173"/>
      <c r="F62" s="173"/>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113"/>
    </row>
    <row r="63" spans="1:34" ht="32.1" customHeight="1">
      <c r="A63" s="173" t="s">
        <v>183</v>
      </c>
      <c r="B63" s="173"/>
      <c r="C63" s="173"/>
      <c r="D63" s="173"/>
      <c r="E63" s="173"/>
      <c r="F63" s="173"/>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113"/>
    </row>
    <row r="64" spans="1:34" ht="15.95" customHeight="1">
      <c r="A64" s="173" t="s">
        <v>184</v>
      </c>
      <c r="B64" s="173"/>
      <c r="C64" s="173"/>
      <c r="D64" s="173"/>
      <c r="E64" s="173"/>
      <c r="F64" s="173"/>
      <c r="G64" s="76"/>
      <c r="H64" s="9">
        <v>1</v>
      </c>
      <c r="I64" s="9">
        <v>2</v>
      </c>
      <c r="J64" s="9">
        <v>2</v>
      </c>
      <c r="K64" s="9">
        <v>3</v>
      </c>
      <c r="L64" s="9">
        <v>4</v>
      </c>
      <c r="M64" s="9">
        <v>4</v>
      </c>
      <c r="N64" s="9">
        <v>5</v>
      </c>
      <c r="O64" s="9">
        <v>6</v>
      </c>
      <c r="P64" s="9">
        <v>7</v>
      </c>
      <c r="Q64" s="9">
        <v>7</v>
      </c>
      <c r="R64" s="9">
        <v>8</v>
      </c>
      <c r="S64" s="9">
        <v>9</v>
      </c>
      <c r="T64" s="9">
        <v>10</v>
      </c>
      <c r="U64" s="9">
        <v>11</v>
      </c>
      <c r="V64" s="9">
        <v>12</v>
      </c>
      <c r="W64" s="9">
        <v>14</v>
      </c>
      <c r="X64" s="9">
        <v>15</v>
      </c>
      <c r="Y64" s="9">
        <v>16</v>
      </c>
      <c r="Z64" s="9">
        <v>17</v>
      </c>
      <c r="AA64" s="9">
        <v>19</v>
      </c>
      <c r="AB64" s="9">
        <v>20</v>
      </c>
      <c r="AC64" s="9">
        <v>-8</v>
      </c>
      <c r="AD64" s="9">
        <v>-8</v>
      </c>
      <c r="AE64" s="9">
        <v>-7</v>
      </c>
      <c r="AF64" s="9">
        <v>-7</v>
      </c>
      <c r="AG64" s="9">
        <v>-7</v>
      </c>
      <c r="AH64" s="114">
        <v>156</v>
      </c>
    </row>
    <row r="65" spans="1:34" ht="15.95" customHeight="1">
      <c r="A65" s="173" t="s">
        <v>185</v>
      </c>
      <c r="B65" s="173"/>
      <c r="C65" s="173"/>
      <c r="D65" s="173"/>
      <c r="E65" s="173"/>
      <c r="F65" s="173"/>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113"/>
    </row>
    <row r="66" spans="1:34" ht="15.95" customHeight="1">
      <c r="A66" s="173" t="s">
        <v>186</v>
      </c>
      <c r="B66" s="173"/>
      <c r="C66" s="173"/>
      <c r="D66" s="173"/>
      <c r="E66" s="173"/>
      <c r="F66" s="173"/>
      <c r="G66" s="76"/>
      <c r="H66" s="9">
        <v>1</v>
      </c>
      <c r="I66" s="9">
        <v>2</v>
      </c>
      <c r="J66" s="9">
        <v>2</v>
      </c>
      <c r="K66" s="9">
        <v>3</v>
      </c>
      <c r="L66" s="9">
        <v>4</v>
      </c>
      <c r="M66" s="9">
        <v>4</v>
      </c>
      <c r="N66" s="9">
        <v>5</v>
      </c>
      <c r="O66" s="9">
        <v>6</v>
      </c>
      <c r="P66" s="9">
        <v>7</v>
      </c>
      <c r="Q66" s="9">
        <v>7</v>
      </c>
      <c r="R66" s="9">
        <v>8</v>
      </c>
      <c r="S66" s="9">
        <v>9</v>
      </c>
      <c r="T66" s="9">
        <v>10</v>
      </c>
      <c r="U66" s="9">
        <v>11</v>
      </c>
      <c r="V66" s="9">
        <v>12</v>
      </c>
      <c r="W66" s="9">
        <v>14</v>
      </c>
      <c r="X66" s="9">
        <v>15</v>
      </c>
      <c r="Y66" s="9">
        <v>16</v>
      </c>
      <c r="Z66" s="9">
        <v>17</v>
      </c>
      <c r="AA66" s="9">
        <v>19</v>
      </c>
      <c r="AB66" s="9">
        <v>20</v>
      </c>
      <c r="AC66" s="9">
        <v>-8</v>
      </c>
      <c r="AD66" s="9">
        <v>-8</v>
      </c>
      <c r="AE66" s="9">
        <v>-7</v>
      </c>
      <c r="AF66" s="9">
        <v>-7</v>
      </c>
      <c r="AG66" s="9">
        <v>-7</v>
      </c>
      <c r="AH66" s="114">
        <v>156</v>
      </c>
    </row>
    <row r="67" spans="1:34" ht="15.95" customHeight="1">
      <c r="A67" s="173" t="s">
        <v>187</v>
      </c>
      <c r="B67" s="173"/>
      <c r="C67" s="173"/>
      <c r="D67" s="173"/>
      <c r="E67" s="173"/>
      <c r="F67" s="173"/>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113"/>
    </row>
    <row r="68" spans="1:34" ht="15.95" customHeight="1">
      <c r="A68" s="173" t="s">
        <v>188</v>
      </c>
      <c r="B68" s="173"/>
      <c r="C68" s="173"/>
      <c r="D68" s="173"/>
      <c r="E68" s="173"/>
      <c r="F68" s="173"/>
      <c r="G68" s="76"/>
      <c r="H68" s="9">
        <v>1</v>
      </c>
      <c r="I68" s="9">
        <v>2</v>
      </c>
      <c r="J68" s="9">
        <v>2</v>
      </c>
      <c r="K68" s="9">
        <v>3</v>
      </c>
      <c r="L68" s="9">
        <v>4</v>
      </c>
      <c r="M68" s="9">
        <v>4</v>
      </c>
      <c r="N68" s="9">
        <v>5</v>
      </c>
      <c r="O68" s="9">
        <v>6</v>
      </c>
      <c r="P68" s="9">
        <v>7</v>
      </c>
      <c r="Q68" s="9">
        <v>7</v>
      </c>
      <c r="R68" s="9">
        <v>8</v>
      </c>
      <c r="S68" s="9">
        <v>9</v>
      </c>
      <c r="T68" s="9">
        <v>10</v>
      </c>
      <c r="U68" s="9">
        <v>11</v>
      </c>
      <c r="V68" s="9">
        <v>12</v>
      </c>
      <c r="W68" s="9">
        <v>14</v>
      </c>
      <c r="X68" s="9">
        <v>15</v>
      </c>
      <c r="Y68" s="9">
        <v>16</v>
      </c>
      <c r="Z68" s="9">
        <v>17</v>
      </c>
      <c r="AA68" s="9">
        <v>19</v>
      </c>
      <c r="AB68" s="9">
        <v>20</v>
      </c>
      <c r="AC68" s="9">
        <v>-8</v>
      </c>
      <c r="AD68" s="9">
        <v>-8</v>
      </c>
      <c r="AE68" s="9">
        <v>-7</v>
      </c>
      <c r="AF68" s="9">
        <v>-7</v>
      </c>
      <c r="AG68" s="9">
        <v>-7</v>
      </c>
      <c r="AH68" s="114">
        <v>156</v>
      </c>
    </row>
    <row r="69" spans="1:34" ht="15.95" customHeight="1">
      <c r="A69" s="173" t="s">
        <v>189</v>
      </c>
      <c r="B69" s="173"/>
      <c r="C69" s="173"/>
      <c r="D69" s="173"/>
      <c r="E69" s="173"/>
      <c r="F69" s="173"/>
      <c r="G69" s="76"/>
      <c r="H69" s="76"/>
      <c r="I69" s="76"/>
      <c r="J69" s="76"/>
      <c r="K69" s="9">
        <v>-1</v>
      </c>
      <c r="L69" s="9">
        <v>-1</v>
      </c>
      <c r="M69" s="9">
        <v>-1</v>
      </c>
      <c r="N69" s="9">
        <v>-1</v>
      </c>
      <c r="O69" s="9">
        <v>-1</v>
      </c>
      <c r="P69" s="9">
        <v>-1</v>
      </c>
      <c r="Q69" s="9">
        <v>-1</v>
      </c>
      <c r="R69" s="9">
        <v>-2</v>
      </c>
      <c r="S69" s="9">
        <v>-2</v>
      </c>
      <c r="T69" s="9">
        <v>-2</v>
      </c>
      <c r="U69" s="9">
        <v>-2</v>
      </c>
      <c r="V69" s="9">
        <v>-2</v>
      </c>
      <c r="W69" s="9">
        <v>-3</v>
      </c>
      <c r="X69" s="9">
        <v>-3</v>
      </c>
      <c r="Y69" s="9">
        <v>-3</v>
      </c>
      <c r="Z69" s="9">
        <v>-3</v>
      </c>
      <c r="AA69" s="9">
        <v>-4</v>
      </c>
      <c r="AB69" s="9">
        <v>-4</v>
      </c>
      <c r="AC69" s="76"/>
      <c r="AD69" s="76"/>
      <c r="AE69" s="76"/>
      <c r="AF69" s="76"/>
      <c r="AG69" s="76"/>
      <c r="AH69" s="114">
        <v>-39</v>
      </c>
    </row>
    <row r="70" spans="1:34" ht="15.95" customHeight="1">
      <c r="A70" s="173" t="s">
        <v>190</v>
      </c>
      <c r="B70" s="173"/>
      <c r="C70" s="173"/>
      <c r="D70" s="173"/>
      <c r="E70" s="173"/>
      <c r="F70" s="173"/>
      <c r="G70" s="76"/>
      <c r="H70" s="9">
        <v>1</v>
      </c>
      <c r="I70" s="9">
        <v>1</v>
      </c>
      <c r="J70" s="9">
        <v>2</v>
      </c>
      <c r="K70" s="9">
        <v>2</v>
      </c>
      <c r="L70" s="9">
        <v>3</v>
      </c>
      <c r="M70" s="9">
        <v>3</v>
      </c>
      <c r="N70" s="9">
        <v>4</v>
      </c>
      <c r="O70" s="9">
        <v>5</v>
      </c>
      <c r="P70" s="9">
        <v>5</v>
      </c>
      <c r="Q70" s="9">
        <v>6</v>
      </c>
      <c r="R70" s="9">
        <v>7</v>
      </c>
      <c r="S70" s="9">
        <v>7</v>
      </c>
      <c r="T70" s="9">
        <v>8</v>
      </c>
      <c r="U70" s="9">
        <v>9</v>
      </c>
      <c r="V70" s="9">
        <v>10</v>
      </c>
      <c r="W70" s="9">
        <v>11</v>
      </c>
      <c r="X70" s="9">
        <v>12</v>
      </c>
      <c r="Y70" s="9">
        <v>13</v>
      </c>
      <c r="Z70" s="9">
        <v>14</v>
      </c>
      <c r="AA70" s="9">
        <v>15</v>
      </c>
      <c r="AB70" s="9">
        <v>16</v>
      </c>
      <c r="AC70" s="9">
        <v>-8</v>
      </c>
      <c r="AD70" s="9">
        <v>-8</v>
      </c>
      <c r="AE70" s="9">
        <v>-7</v>
      </c>
      <c r="AF70" s="9">
        <v>-7</v>
      </c>
      <c r="AG70" s="9">
        <v>-7</v>
      </c>
      <c r="AH70" s="114">
        <v>118</v>
      </c>
    </row>
    <row r="71" spans="1:34" ht="15.95" customHeight="1" thickBot="1"/>
    <row r="72" spans="1:34" ht="15.95" customHeight="1">
      <c r="A72" s="175" t="s">
        <v>191</v>
      </c>
      <c r="B72" s="175"/>
      <c r="C72" s="175"/>
      <c r="D72" s="175"/>
      <c r="E72" s="172" t="s">
        <v>887</v>
      </c>
      <c r="F72" s="172"/>
      <c r="G72" s="77" t="s">
        <v>842</v>
      </c>
      <c r="H72" s="77" t="s">
        <v>707</v>
      </c>
      <c r="I72" s="77" t="s">
        <v>888</v>
      </c>
      <c r="J72" s="77" t="s">
        <v>889</v>
      </c>
      <c r="K72" s="77" t="s">
        <v>890</v>
      </c>
      <c r="L72" s="77" t="s">
        <v>891</v>
      </c>
      <c r="M72" s="77" t="s">
        <v>892</v>
      </c>
      <c r="N72" s="77" t="s">
        <v>893</v>
      </c>
      <c r="O72" s="77" t="s">
        <v>894</v>
      </c>
      <c r="P72" s="77" t="s">
        <v>895</v>
      </c>
      <c r="Q72" s="77" t="s">
        <v>896</v>
      </c>
      <c r="R72" s="77" t="s">
        <v>897</v>
      </c>
      <c r="S72" s="77" t="s">
        <v>898</v>
      </c>
      <c r="T72" s="77" t="s">
        <v>899</v>
      </c>
      <c r="U72" s="77" t="s">
        <v>900</v>
      </c>
      <c r="V72" s="77" t="s">
        <v>901</v>
      </c>
      <c r="W72" s="77" t="s">
        <v>902</v>
      </c>
      <c r="X72" s="77" t="s">
        <v>903</v>
      </c>
      <c r="Y72" s="77" t="s">
        <v>904</v>
      </c>
      <c r="Z72" s="77" t="s">
        <v>905</v>
      </c>
      <c r="AA72" s="77" t="s">
        <v>906</v>
      </c>
      <c r="AB72" s="77" t="s">
        <v>907</v>
      </c>
      <c r="AC72" s="77" t="s">
        <v>908</v>
      </c>
      <c r="AD72" s="77" t="s">
        <v>909</v>
      </c>
      <c r="AE72" s="77" t="s">
        <v>910</v>
      </c>
      <c r="AF72" s="77" t="s">
        <v>911</v>
      </c>
      <c r="AG72" s="77" t="s">
        <v>912</v>
      </c>
      <c r="AH72" s="73" t="s">
        <v>170</v>
      </c>
    </row>
    <row r="73" spans="1:34" ht="15.95" customHeight="1">
      <c r="A73" s="173" t="s">
        <v>186</v>
      </c>
      <c r="B73" s="173"/>
      <c r="C73" s="173"/>
      <c r="D73" s="173"/>
      <c r="E73" s="173"/>
      <c r="F73" s="173"/>
      <c r="G73" s="76"/>
      <c r="H73" s="9">
        <v>1</v>
      </c>
      <c r="I73" s="9">
        <v>2</v>
      </c>
      <c r="J73" s="9">
        <v>2</v>
      </c>
      <c r="K73" s="9">
        <v>3</v>
      </c>
      <c r="L73" s="9">
        <v>4</v>
      </c>
      <c r="M73" s="9">
        <v>4</v>
      </c>
      <c r="N73" s="9">
        <v>5</v>
      </c>
      <c r="O73" s="9">
        <v>6</v>
      </c>
      <c r="P73" s="9">
        <v>7</v>
      </c>
      <c r="Q73" s="9">
        <v>7</v>
      </c>
      <c r="R73" s="9">
        <v>8</v>
      </c>
      <c r="S73" s="9">
        <v>9</v>
      </c>
      <c r="T73" s="9">
        <v>10</v>
      </c>
      <c r="U73" s="9">
        <v>11</v>
      </c>
      <c r="V73" s="9">
        <v>12</v>
      </c>
      <c r="W73" s="9">
        <v>14</v>
      </c>
      <c r="X73" s="9">
        <v>15</v>
      </c>
      <c r="Y73" s="9">
        <v>16</v>
      </c>
      <c r="Z73" s="9">
        <v>17</v>
      </c>
      <c r="AA73" s="9">
        <v>19</v>
      </c>
      <c r="AB73" s="9">
        <v>20</v>
      </c>
      <c r="AC73" s="9">
        <v>-8</v>
      </c>
      <c r="AD73" s="9">
        <v>-8</v>
      </c>
      <c r="AE73" s="9">
        <v>-7</v>
      </c>
      <c r="AF73" s="9">
        <v>-7</v>
      </c>
      <c r="AG73" s="9">
        <v>-7</v>
      </c>
      <c r="AH73" s="114">
        <v>156</v>
      </c>
    </row>
    <row r="74" spans="1:34" ht="15.95" customHeight="1">
      <c r="A74" s="173" t="s">
        <v>185</v>
      </c>
      <c r="B74" s="173"/>
      <c r="C74" s="173"/>
      <c r="D74" s="173"/>
      <c r="E74" s="173"/>
      <c r="F74" s="173"/>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113"/>
    </row>
    <row r="75" spans="1:34" ht="15.95" customHeight="1">
      <c r="A75" s="173" t="s">
        <v>187</v>
      </c>
      <c r="B75" s="173"/>
      <c r="C75" s="173"/>
      <c r="D75" s="173"/>
      <c r="E75" s="173"/>
      <c r="F75" s="173"/>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113"/>
    </row>
    <row r="76" spans="1:34" ht="15.95" customHeight="1">
      <c r="A76" s="173" t="s">
        <v>189</v>
      </c>
      <c r="B76" s="173"/>
      <c r="C76" s="173"/>
      <c r="D76" s="173"/>
      <c r="E76" s="173"/>
      <c r="F76" s="173"/>
      <c r="G76" s="76"/>
      <c r="H76" s="76"/>
      <c r="I76" s="76"/>
      <c r="J76" s="76"/>
      <c r="K76" s="9">
        <v>-1</v>
      </c>
      <c r="L76" s="9">
        <v>-1</v>
      </c>
      <c r="M76" s="9">
        <v>-1</v>
      </c>
      <c r="N76" s="9">
        <v>-1</v>
      </c>
      <c r="O76" s="9">
        <v>-1</v>
      </c>
      <c r="P76" s="9">
        <v>-1</v>
      </c>
      <c r="Q76" s="9">
        <v>-1</v>
      </c>
      <c r="R76" s="9">
        <v>-2</v>
      </c>
      <c r="S76" s="9">
        <v>-2</v>
      </c>
      <c r="T76" s="9">
        <v>-2</v>
      </c>
      <c r="U76" s="9">
        <v>-2</v>
      </c>
      <c r="V76" s="9">
        <v>-2</v>
      </c>
      <c r="W76" s="9">
        <v>-3</v>
      </c>
      <c r="X76" s="9">
        <v>-3</v>
      </c>
      <c r="Y76" s="9">
        <v>-3</v>
      </c>
      <c r="Z76" s="9">
        <v>-3</v>
      </c>
      <c r="AA76" s="9">
        <v>-4</v>
      </c>
      <c r="AB76" s="9">
        <v>-4</v>
      </c>
      <c r="AC76" s="76"/>
      <c r="AD76" s="76"/>
      <c r="AE76" s="76"/>
      <c r="AF76" s="76"/>
      <c r="AG76" s="76"/>
      <c r="AH76" s="114">
        <v>-39</v>
      </c>
    </row>
    <row r="77" spans="1:34" ht="15.95" customHeight="1">
      <c r="A77" s="173" t="s">
        <v>192</v>
      </c>
      <c r="B77" s="173"/>
      <c r="C77" s="173"/>
      <c r="D77" s="173"/>
      <c r="E77" s="173"/>
      <c r="F77" s="173"/>
      <c r="G77" s="76"/>
      <c r="H77" s="76"/>
      <c r="I77" s="76"/>
      <c r="J77" s="76"/>
      <c r="K77" s="9">
        <v>-1</v>
      </c>
      <c r="L77" s="9">
        <v>-1</v>
      </c>
      <c r="M77" s="9">
        <v>-1</v>
      </c>
      <c r="N77" s="9">
        <v>-1</v>
      </c>
      <c r="O77" s="9">
        <v>-1</v>
      </c>
      <c r="P77" s="9">
        <v>-1</v>
      </c>
      <c r="Q77" s="9">
        <v>-1</v>
      </c>
      <c r="R77" s="9">
        <v>-2</v>
      </c>
      <c r="S77" s="9">
        <v>-2</v>
      </c>
      <c r="T77" s="9">
        <v>-2</v>
      </c>
      <c r="U77" s="9">
        <v>-2</v>
      </c>
      <c r="V77" s="9">
        <v>-2</v>
      </c>
      <c r="W77" s="9">
        <v>-3</v>
      </c>
      <c r="X77" s="9">
        <v>-3</v>
      </c>
      <c r="Y77" s="9">
        <v>-3</v>
      </c>
      <c r="Z77" s="9">
        <v>-3</v>
      </c>
      <c r="AA77" s="9">
        <v>-4</v>
      </c>
      <c r="AB77" s="9">
        <v>-4</v>
      </c>
      <c r="AC77" s="76"/>
      <c r="AD77" s="76"/>
      <c r="AE77" s="76"/>
      <c r="AF77" s="76"/>
      <c r="AG77" s="76"/>
      <c r="AH77" s="114">
        <v>-39</v>
      </c>
    </row>
    <row r="78" spans="1:34" ht="15.95" customHeight="1">
      <c r="A78" s="173" t="s">
        <v>193</v>
      </c>
      <c r="B78" s="173"/>
      <c r="C78" s="173"/>
      <c r="D78" s="173"/>
      <c r="E78" s="173"/>
      <c r="F78" s="173"/>
      <c r="G78" s="76"/>
      <c r="H78" s="76"/>
      <c r="I78" s="76"/>
      <c r="J78" s="76"/>
      <c r="K78" s="76"/>
      <c r="L78" s="76"/>
      <c r="M78" s="76"/>
      <c r="N78" s="76"/>
      <c r="O78" s="76"/>
      <c r="P78" s="76"/>
      <c r="Q78" s="76"/>
      <c r="R78" s="76"/>
      <c r="S78" s="76"/>
      <c r="T78" s="76"/>
      <c r="U78" s="76"/>
      <c r="V78" s="76"/>
      <c r="W78" s="76"/>
      <c r="X78" s="76"/>
      <c r="Y78" s="76"/>
      <c r="Z78" s="76"/>
      <c r="AA78" s="76"/>
      <c r="AB78" s="76"/>
      <c r="AC78" s="9">
        <v>-1</v>
      </c>
      <c r="AD78" s="76"/>
      <c r="AE78" s="76"/>
      <c r="AF78" s="76"/>
      <c r="AG78" s="76"/>
      <c r="AH78" s="113"/>
    </row>
    <row r="79" spans="1:34" ht="15.95" customHeight="1">
      <c r="A79" s="173" t="s">
        <v>194</v>
      </c>
      <c r="B79" s="173"/>
      <c r="C79" s="173"/>
      <c r="D79" s="173"/>
      <c r="E79" s="173"/>
      <c r="F79" s="173"/>
      <c r="G79" s="78">
        <v>-502092</v>
      </c>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8">
        <v>-502092</v>
      </c>
    </row>
    <row r="80" spans="1:34" ht="15.95" customHeight="1">
      <c r="A80" s="173" t="s">
        <v>195</v>
      </c>
      <c r="B80" s="173"/>
      <c r="C80" s="173"/>
      <c r="D80" s="173"/>
      <c r="E80" s="173"/>
      <c r="F80" s="173"/>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113"/>
    </row>
    <row r="81" spans="1:34" ht="15.95" customHeight="1">
      <c r="A81" s="173" t="s">
        <v>196</v>
      </c>
      <c r="B81" s="173"/>
      <c r="C81" s="173"/>
      <c r="D81" s="173"/>
      <c r="E81" s="173"/>
      <c r="F81" s="173"/>
      <c r="G81" s="78">
        <v>-502092</v>
      </c>
      <c r="H81" s="9">
        <v>1</v>
      </c>
      <c r="I81" s="9">
        <v>1</v>
      </c>
      <c r="J81" s="9">
        <v>2</v>
      </c>
      <c r="K81" s="9">
        <v>2</v>
      </c>
      <c r="L81" s="9">
        <v>3</v>
      </c>
      <c r="M81" s="9">
        <v>3</v>
      </c>
      <c r="N81" s="9">
        <v>4</v>
      </c>
      <c r="O81" s="9">
        <v>5</v>
      </c>
      <c r="P81" s="9">
        <v>5</v>
      </c>
      <c r="Q81" s="9">
        <v>6</v>
      </c>
      <c r="R81" s="9">
        <v>7</v>
      </c>
      <c r="S81" s="9">
        <v>7</v>
      </c>
      <c r="T81" s="9">
        <v>8</v>
      </c>
      <c r="U81" s="9">
        <v>9</v>
      </c>
      <c r="V81" s="9">
        <v>10</v>
      </c>
      <c r="W81" s="9">
        <v>11</v>
      </c>
      <c r="X81" s="9">
        <v>12</v>
      </c>
      <c r="Y81" s="9">
        <v>13</v>
      </c>
      <c r="Z81" s="9">
        <v>14</v>
      </c>
      <c r="AA81" s="9">
        <v>15</v>
      </c>
      <c r="AB81" s="9">
        <v>16</v>
      </c>
      <c r="AC81" s="9">
        <v>-11</v>
      </c>
      <c r="AD81" s="9">
        <v>-9</v>
      </c>
      <c r="AE81" s="9">
        <v>-8</v>
      </c>
      <c r="AF81" s="9">
        <v>-8</v>
      </c>
      <c r="AG81" s="9">
        <v>-9</v>
      </c>
      <c r="AH81" s="8">
        <v>-501982</v>
      </c>
    </row>
    <row r="82" spans="1:34" ht="32.1" customHeight="1">
      <c r="A82" s="173" t="s">
        <v>197</v>
      </c>
      <c r="B82" s="173"/>
      <c r="C82" s="173"/>
      <c r="D82" s="173"/>
      <c r="E82" s="173"/>
      <c r="F82" s="173"/>
      <c r="G82" s="78">
        <v>-502092</v>
      </c>
      <c r="H82" s="78">
        <v>-502091</v>
      </c>
      <c r="I82" s="78">
        <v>-502090</v>
      </c>
      <c r="J82" s="78">
        <v>-502088</v>
      </c>
      <c r="K82" s="78">
        <v>-502085</v>
      </c>
      <c r="L82" s="78">
        <v>-502082</v>
      </c>
      <c r="M82" s="78">
        <v>-502079</v>
      </c>
      <c r="N82" s="78">
        <v>-502075</v>
      </c>
      <c r="O82" s="78">
        <v>-502070</v>
      </c>
      <c r="P82" s="78">
        <v>-502065</v>
      </c>
      <c r="Q82" s="78">
        <v>-502059</v>
      </c>
      <c r="R82" s="78">
        <v>-502052</v>
      </c>
      <c r="S82" s="78">
        <v>-502045</v>
      </c>
      <c r="T82" s="78">
        <v>-502036</v>
      </c>
      <c r="U82" s="78">
        <v>-502027</v>
      </c>
      <c r="V82" s="78">
        <v>-502017</v>
      </c>
      <c r="W82" s="78">
        <v>-502006</v>
      </c>
      <c r="X82" s="78">
        <v>-501995</v>
      </c>
      <c r="Y82" s="78">
        <v>-501982</v>
      </c>
      <c r="Z82" s="78">
        <v>-501968</v>
      </c>
      <c r="AA82" s="78">
        <v>-501953</v>
      </c>
      <c r="AB82" s="78">
        <v>-501936</v>
      </c>
      <c r="AC82" s="78">
        <v>-501948</v>
      </c>
      <c r="AD82" s="78">
        <v>-501957</v>
      </c>
      <c r="AE82" s="78">
        <v>-501965</v>
      </c>
      <c r="AF82" s="78">
        <v>-501973</v>
      </c>
      <c r="AG82" s="78">
        <v>-501982</v>
      </c>
      <c r="AH82" s="113"/>
    </row>
    <row r="83" spans="1:34" ht="15.95" customHeight="1">
      <c r="A83" s="173" t="s">
        <v>198</v>
      </c>
      <c r="B83" s="173"/>
      <c r="C83" s="173"/>
      <c r="D83" s="173"/>
      <c r="E83" s="173"/>
      <c r="F83" s="173"/>
      <c r="G83" s="9">
        <v>1</v>
      </c>
      <c r="H83" s="9">
        <v>1</v>
      </c>
      <c r="I83" s="9">
        <v>1</v>
      </c>
      <c r="J83" s="9">
        <v>2</v>
      </c>
      <c r="K83" s="9">
        <v>2</v>
      </c>
      <c r="L83" s="9">
        <v>2</v>
      </c>
      <c r="M83" s="9">
        <v>2</v>
      </c>
      <c r="N83" s="9">
        <v>3</v>
      </c>
      <c r="O83" s="9">
        <v>3</v>
      </c>
      <c r="P83" s="9">
        <v>3</v>
      </c>
      <c r="Q83" s="9">
        <v>4</v>
      </c>
      <c r="R83" s="9">
        <v>4</v>
      </c>
      <c r="S83" s="9">
        <v>5</v>
      </c>
      <c r="T83" s="9">
        <v>5</v>
      </c>
      <c r="U83" s="9">
        <v>6</v>
      </c>
      <c r="V83" s="9">
        <v>7</v>
      </c>
      <c r="W83" s="9">
        <v>7</v>
      </c>
      <c r="X83" s="9">
        <v>8</v>
      </c>
      <c r="Y83" s="9">
        <v>9</v>
      </c>
      <c r="Z83" s="9">
        <v>11</v>
      </c>
      <c r="AA83" s="9">
        <v>12</v>
      </c>
      <c r="AB83" s="9">
        <v>13</v>
      </c>
      <c r="AC83" s="9">
        <v>15</v>
      </c>
      <c r="AD83" s="9">
        <v>17</v>
      </c>
      <c r="AE83" s="9">
        <v>19</v>
      </c>
      <c r="AF83" s="9">
        <v>22</v>
      </c>
      <c r="AG83" s="9">
        <v>24</v>
      </c>
      <c r="AH83" s="113"/>
    </row>
    <row r="84" spans="1:34" ht="15.95" customHeight="1">
      <c r="A84" s="173" t="s">
        <v>199</v>
      </c>
      <c r="B84" s="173"/>
      <c r="C84" s="173"/>
      <c r="D84" s="173"/>
      <c r="E84" s="173"/>
      <c r="F84" s="173"/>
      <c r="G84" s="78">
        <v>-446106</v>
      </c>
      <c r="H84" s="9">
        <v>1</v>
      </c>
      <c r="I84" s="9">
        <v>1</v>
      </c>
      <c r="J84" s="9">
        <v>1</v>
      </c>
      <c r="K84" s="9">
        <v>1</v>
      </c>
      <c r="L84" s="9">
        <v>1</v>
      </c>
      <c r="M84" s="9">
        <v>2</v>
      </c>
      <c r="N84" s="9">
        <v>2</v>
      </c>
      <c r="O84" s="9">
        <v>2</v>
      </c>
      <c r="P84" s="9">
        <v>2</v>
      </c>
      <c r="Q84" s="9">
        <v>2</v>
      </c>
      <c r="R84" s="9">
        <v>2</v>
      </c>
      <c r="S84" s="9">
        <v>2</v>
      </c>
      <c r="T84" s="9">
        <v>2</v>
      </c>
      <c r="U84" s="9">
        <v>2</v>
      </c>
      <c r="V84" s="9">
        <v>2</v>
      </c>
      <c r="W84" s="9">
        <v>1</v>
      </c>
      <c r="X84" s="9">
        <v>1</v>
      </c>
      <c r="Y84" s="9">
        <v>1</v>
      </c>
      <c r="Z84" s="9">
        <v>1</v>
      </c>
      <c r="AA84" s="9">
        <v>1</v>
      </c>
      <c r="AB84" s="9">
        <v>1</v>
      </c>
      <c r="AC84" s="9">
        <v>-1</v>
      </c>
      <c r="AD84" s="9">
        <v>-1</v>
      </c>
      <c r="AE84" s="76"/>
      <c r="AF84" s="76"/>
      <c r="AG84" s="76"/>
      <c r="AH84" s="8">
        <v>-446079</v>
      </c>
    </row>
    <row r="85" spans="1:34" ht="32.1" customHeight="1">
      <c r="A85" s="176" t="s">
        <v>200</v>
      </c>
      <c r="B85" s="176"/>
      <c r="C85" s="176"/>
      <c r="D85" s="176"/>
      <c r="E85" s="179">
        <v>-446078.54398999998</v>
      </c>
      <c r="F85" s="179"/>
      <c r="G85" s="73" t="s">
        <v>201</v>
      </c>
    </row>
    <row r="86" spans="1:34" ht="15.95" customHeight="1">
      <c r="A86" s="176" t="s">
        <v>202</v>
      </c>
      <c r="B86" s="176"/>
      <c r="C86" s="176"/>
      <c r="D86" s="176"/>
      <c r="E86" s="161" t="s">
        <v>147</v>
      </c>
      <c r="F86" s="161"/>
      <c r="G86" s="73" t="s">
        <v>203</v>
      </c>
    </row>
    <row r="87" spans="1:34" ht="15.95" customHeight="1">
      <c r="A87" s="176" t="s">
        <v>204</v>
      </c>
      <c r="B87" s="176"/>
      <c r="C87" s="176"/>
      <c r="D87" s="176"/>
      <c r="E87" s="161" t="s">
        <v>147</v>
      </c>
      <c r="F87" s="161"/>
      <c r="G87" s="73" t="s">
        <v>205</v>
      </c>
    </row>
    <row r="88" spans="1:34" ht="15.95" customHeight="1" thickBot="1">
      <c r="A88" s="177" t="s">
        <v>206</v>
      </c>
      <c r="B88" s="177"/>
      <c r="C88" s="177"/>
      <c r="D88" s="177"/>
      <c r="E88" s="178" t="s">
        <v>147</v>
      </c>
      <c r="F88" s="178"/>
      <c r="G88" s="73" t="s">
        <v>205</v>
      </c>
    </row>
  </sheetData>
  <mergeCells count="139">
    <mergeCell ref="A86:D86"/>
    <mergeCell ref="E86:F86"/>
    <mergeCell ref="A87:D87"/>
    <mergeCell ref="E87:F87"/>
    <mergeCell ref="A88:D88"/>
    <mergeCell ref="E88:F88"/>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2:D62"/>
    <mergeCell ref="E62:F62"/>
    <mergeCell ref="A63:D63"/>
    <mergeCell ref="E63:F63"/>
    <mergeCell ref="A64:D64"/>
    <mergeCell ref="E64:F64"/>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24:D24"/>
    <mergeCell ref="E24:F24"/>
    <mergeCell ref="A25:D25"/>
    <mergeCell ref="E25:F25"/>
    <mergeCell ref="H25:J25"/>
    <mergeCell ref="A15:L15"/>
    <mergeCell ref="A16:L16"/>
    <mergeCell ref="A18:L18"/>
    <mergeCell ref="A26:D26"/>
    <mergeCell ref="E26:F26"/>
    <mergeCell ref="H26:J26"/>
    <mergeCell ref="K26:L26"/>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80" zoomScaleNormal="80" workbookViewId="0">
      <selection activeCell="H21" sqref="H21:H23"/>
    </sheetView>
  </sheetViews>
  <sheetFormatPr defaultColWidth="9" defaultRowHeight="15"/>
  <cols>
    <col min="1" max="1" width="9" style="5" customWidth="1"/>
    <col min="2" max="2" width="54.5703125" style="5" customWidth="1"/>
    <col min="3" max="3" width="19.42578125" style="5" customWidth="1"/>
    <col min="4" max="4" width="19.28515625" style="5" customWidth="1"/>
    <col min="5" max="5" width="14.7109375" style="5" customWidth="1"/>
    <col min="6" max="6" width="16.5703125" style="5" customWidth="1"/>
    <col min="7" max="10" width="18.85546875" style="5" customWidth="1"/>
  </cols>
  <sheetData>
    <row r="1" spans="1:10" ht="15.95" customHeight="1">
      <c r="A1" s="34"/>
      <c r="B1" s="34"/>
      <c r="C1" s="35" t="s">
        <v>601</v>
      </c>
      <c r="D1" s="34"/>
      <c r="E1" s="34"/>
      <c r="F1" s="34"/>
      <c r="G1" s="34"/>
      <c r="H1" s="34"/>
      <c r="I1" s="34"/>
      <c r="J1" s="107" t="s">
        <v>0</v>
      </c>
    </row>
    <row r="2" spans="1:10" ht="15.95" customHeight="1">
      <c r="A2" s="34"/>
      <c r="B2" s="34"/>
      <c r="C2" s="35" t="s">
        <v>601</v>
      </c>
      <c r="D2" s="34"/>
      <c r="E2" s="34"/>
      <c r="F2" s="34"/>
      <c r="G2" s="34"/>
      <c r="H2" s="34"/>
      <c r="I2" s="34"/>
      <c r="J2" s="107" t="s">
        <v>1</v>
      </c>
    </row>
    <row r="3" spans="1:10" ht="15.95" customHeight="1">
      <c r="A3" s="34"/>
      <c r="B3" s="34"/>
      <c r="C3" s="35" t="s">
        <v>601</v>
      </c>
      <c r="D3" s="34"/>
      <c r="E3" s="34"/>
      <c r="F3" s="34"/>
      <c r="G3" s="34"/>
      <c r="H3" s="34"/>
      <c r="I3" s="34"/>
      <c r="J3" s="107" t="s">
        <v>2</v>
      </c>
    </row>
    <row r="4" spans="1:10" ht="15.95" customHeight="1">
      <c r="A4" s="34"/>
      <c r="B4" s="34"/>
      <c r="C4" s="34"/>
      <c r="D4" s="34"/>
      <c r="E4" s="34"/>
      <c r="F4" s="34"/>
      <c r="G4" s="34"/>
      <c r="H4" s="34"/>
      <c r="I4" s="34"/>
      <c r="J4" s="34"/>
    </row>
    <row r="5" spans="1:10" ht="15.95" customHeight="1">
      <c r="A5" s="180" t="s">
        <v>722</v>
      </c>
      <c r="B5" s="180"/>
      <c r="C5" s="180"/>
      <c r="D5" s="180"/>
      <c r="E5" s="180"/>
      <c r="F5" s="180"/>
      <c r="G5" s="180"/>
      <c r="H5" s="180"/>
      <c r="I5" s="180"/>
      <c r="J5" s="180"/>
    </row>
    <row r="6" spans="1:10" ht="15.95" customHeight="1">
      <c r="A6" s="34"/>
      <c r="B6" s="34"/>
      <c r="C6" s="34"/>
      <c r="D6" s="34"/>
      <c r="E6" s="34"/>
      <c r="F6" s="34"/>
      <c r="G6" s="34"/>
      <c r="H6" s="34"/>
      <c r="I6" s="34"/>
      <c r="J6" s="34"/>
    </row>
    <row r="7" spans="1:10" ht="18.95" customHeight="1">
      <c r="A7" s="181" t="s">
        <v>602</v>
      </c>
      <c r="B7" s="181"/>
      <c r="C7" s="181"/>
      <c r="D7" s="181"/>
      <c r="E7" s="181"/>
      <c r="F7" s="181"/>
      <c r="G7" s="181"/>
      <c r="H7" s="181"/>
      <c r="I7" s="181"/>
      <c r="J7" s="181"/>
    </row>
    <row r="8" spans="1:10" ht="15.95" customHeight="1">
      <c r="A8" s="34"/>
      <c r="B8" s="34"/>
      <c r="C8" s="34"/>
      <c r="D8" s="34"/>
      <c r="E8" s="34"/>
      <c r="F8" s="34"/>
      <c r="G8" s="34"/>
      <c r="H8" s="34"/>
      <c r="I8" s="34"/>
      <c r="J8" s="34"/>
    </row>
    <row r="9" spans="1:10" ht="15.95" customHeight="1">
      <c r="A9" s="180" t="s">
        <v>637</v>
      </c>
      <c r="B9" s="180"/>
      <c r="C9" s="180"/>
      <c r="D9" s="180"/>
      <c r="E9" s="180"/>
      <c r="F9" s="180"/>
      <c r="G9" s="180"/>
      <c r="H9" s="180"/>
      <c r="I9" s="180"/>
      <c r="J9" s="180"/>
    </row>
    <row r="10" spans="1:10" ht="15.95" customHeight="1">
      <c r="A10" s="182" t="s">
        <v>603</v>
      </c>
      <c r="B10" s="182"/>
      <c r="C10" s="182"/>
      <c r="D10" s="182"/>
      <c r="E10" s="182"/>
      <c r="F10" s="182"/>
      <c r="G10" s="182"/>
      <c r="H10" s="182"/>
      <c r="I10" s="182"/>
      <c r="J10" s="182"/>
    </row>
    <row r="11" spans="1:10" ht="15.95" customHeight="1">
      <c r="A11" s="34"/>
      <c r="B11" s="34"/>
      <c r="C11" s="34"/>
      <c r="D11" s="34"/>
      <c r="E11" s="34"/>
      <c r="F11" s="34"/>
      <c r="G11" s="34"/>
      <c r="H11" s="34"/>
      <c r="I11" s="34"/>
      <c r="J11" s="34"/>
    </row>
    <row r="12" spans="1:10" ht="15.95" customHeight="1">
      <c r="A12" s="180" t="s">
        <v>5</v>
      </c>
      <c r="B12" s="180"/>
      <c r="C12" s="180"/>
      <c r="D12" s="180"/>
      <c r="E12" s="180"/>
      <c r="F12" s="180"/>
      <c r="G12" s="180"/>
      <c r="H12" s="180"/>
      <c r="I12" s="180"/>
      <c r="J12" s="180"/>
    </row>
    <row r="13" spans="1:10" ht="15.95" customHeight="1">
      <c r="A13" s="182" t="s">
        <v>604</v>
      </c>
      <c r="B13" s="182"/>
      <c r="C13" s="182"/>
      <c r="D13" s="182"/>
      <c r="E13" s="182"/>
      <c r="F13" s="182"/>
      <c r="G13" s="182"/>
      <c r="H13" s="182"/>
      <c r="I13" s="182"/>
      <c r="J13" s="182"/>
    </row>
    <row r="14" spans="1:10" ht="15.95" customHeight="1">
      <c r="A14" s="34"/>
      <c r="B14" s="34"/>
      <c r="C14" s="34"/>
      <c r="D14" s="34"/>
      <c r="E14" s="34"/>
      <c r="F14" s="34"/>
      <c r="G14" s="34"/>
      <c r="H14" s="34"/>
      <c r="I14" s="34"/>
      <c r="J14" s="34"/>
    </row>
    <row r="15" spans="1:10" ht="48" customHeight="1">
      <c r="A15" s="184" t="s">
        <v>7</v>
      </c>
      <c r="B15" s="184"/>
      <c r="C15" s="184"/>
      <c r="D15" s="184"/>
      <c r="E15" s="184"/>
      <c r="F15" s="184"/>
      <c r="G15" s="184"/>
      <c r="H15" s="184"/>
      <c r="I15" s="184"/>
      <c r="J15" s="184"/>
    </row>
    <row r="16" spans="1:10" ht="15.95" customHeight="1">
      <c r="A16" s="182" t="s">
        <v>605</v>
      </c>
      <c r="B16" s="182"/>
      <c r="C16" s="182"/>
      <c r="D16" s="182"/>
      <c r="E16" s="182"/>
      <c r="F16" s="182"/>
      <c r="G16" s="182"/>
      <c r="H16" s="182"/>
      <c r="I16" s="182"/>
      <c r="J16" s="182"/>
    </row>
    <row r="17" spans="1:10" ht="15.95" customHeight="1">
      <c r="A17" s="34"/>
      <c r="B17" s="34"/>
      <c r="C17" s="34"/>
      <c r="D17" s="34"/>
      <c r="E17" s="34"/>
      <c r="F17" s="34"/>
      <c r="G17" s="34"/>
      <c r="H17" s="34"/>
      <c r="I17" s="34"/>
      <c r="J17" s="34"/>
    </row>
    <row r="18" spans="1:10" ht="18.95" customHeight="1">
      <c r="A18" s="34"/>
      <c r="B18" s="34"/>
      <c r="C18" s="34"/>
      <c r="D18" s="34"/>
      <c r="E18" s="34"/>
      <c r="F18" s="34"/>
      <c r="G18" s="34"/>
      <c r="H18" s="34"/>
      <c r="I18" s="34"/>
      <c r="J18" s="34"/>
    </row>
    <row r="19" spans="1:10" ht="18.75" customHeight="1">
      <c r="A19" s="185" t="s">
        <v>610</v>
      </c>
      <c r="B19" s="185"/>
      <c r="C19" s="185"/>
      <c r="D19" s="185"/>
      <c r="E19" s="185"/>
      <c r="F19" s="185"/>
      <c r="G19" s="185"/>
      <c r="H19" s="185"/>
      <c r="I19" s="185"/>
      <c r="J19" s="185"/>
    </row>
    <row r="20" spans="1:10" ht="15.95" customHeight="1">
      <c r="A20" s="34"/>
      <c r="B20" s="34"/>
      <c r="C20" s="34"/>
      <c r="D20" s="34"/>
      <c r="E20" s="34"/>
      <c r="F20" s="34"/>
      <c r="G20" s="34"/>
      <c r="H20" s="34"/>
      <c r="I20" s="34"/>
      <c r="J20" s="34"/>
    </row>
    <row r="21" spans="1:10" ht="32.1" customHeight="1">
      <c r="A21" s="186" t="s">
        <v>207</v>
      </c>
      <c r="B21" s="186" t="s">
        <v>611</v>
      </c>
      <c r="C21" s="183" t="s">
        <v>208</v>
      </c>
      <c r="D21" s="183"/>
      <c r="E21" s="183"/>
      <c r="F21" s="183"/>
      <c r="G21" s="186" t="s">
        <v>209</v>
      </c>
      <c r="H21" s="186" t="s">
        <v>881</v>
      </c>
      <c r="I21" s="186" t="s">
        <v>210</v>
      </c>
      <c r="J21" s="186" t="s">
        <v>882</v>
      </c>
    </row>
    <row r="22" spans="1:10" ht="32.1" customHeight="1">
      <c r="A22" s="187"/>
      <c r="B22" s="187"/>
      <c r="C22" s="183" t="s">
        <v>211</v>
      </c>
      <c r="D22" s="183"/>
      <c r="E22" s="183" t="s">
        <v>606</v>
      </c>
      <c r="F22" s="183"/>
      <c r="G22" s="187"/>
      <c r="H22" s="187"/>
      <c r="I22" s="187"/>
      <c r="J22" s="187"/>
    </row>
    <row r="23" spans="1:10" ht="15.95" customHeight="1">
      <c r="A23" s="188"/>
      <c r="B23" s="188"/>
      <c r="C23" s="108" t="s">
        <v>212</v>
      </c>
      <c r="D23" s="108" t="s">
        <v>213</v>
      </c>
      <c r="E23" s="108" t="s">
        <v>212</v>
      </c>
      <c r="F23" s="108" t="s">
        <v>213</v>
      </c>
      <c r="G23" s="188"/>
      <c r="H23" s="188"/>
      <c r="I23" s="188"/>
      <c r="J23" s="188"/>
    </row>
    <row r="24" spans="1:10" s="10" customFormat="1" ht="15.95" customHeight="1">
      <c r="A24" s="109" t="s">
        <v>555</v>
      </c>
      <c r="B24" s="110" t="s">
        <v>525</v>
      </c>
      <c r="C24" s="110" t="s">
        <v>526</v>
      </c>
      <c r="D24" s="110" t="s">
        <v>527</v>
      </c>
      <c r="E24" s="110" t="s">
        <v>530</v>
      </c>
      <c r="F24" s="110" t="s">
        <v>556</v>
      </c>
      <c r="G24" s="110" t="s">
        <v>557</v>
      </c>
      <c r="H24" s="110" t="s">
        <v>558</v>
      </c>
      <c r="I24" s="110" t="s">
        <v>559</v>
      </c>
      <c r="J24" s="110" t="s">
        <v>560</v>
      </c>
    </row>
    <row r="25" spans="1:10" ht="15.95" customHeight="1">
      <c r="A25" s="109" t="s">
        <v>555</v>
      </c>
      <c r="B25" s="109" t="s">
        <v>214</v>
      </c>
      <c r="C25" s="111" t="s">
        <v>415</v>
      </c>
      <c r="D25" s="111" t="s">
        <v>415</v>
      </c>
      <c r="E25" s="111" t="s">
        <v>415</v>
      </c>
      <c r="F25" s="111" t="s">
        <v>415</v>
      </c>
      <c r="G25" s="111" t="s">
        <v>533</v>
      </c>
      <c r="H25" s="111" t="s">
        <v>533</v>
      </c>
      <c r="I25" s="111" t="s">
        <v>415</v>
      </c>
      <c r="J25" s="111" t="s">
        <v>415</v>
      </c>
    </row>
    <row r="26" spans="1:10" ht="32.1" customHeight="1">
      <c r="A26" s="109" t="s">
        <v>215</v>
      </c>
      <c r="B26" s="110" t="s">
        <v>216</v>
      </c>
      <c r="C26" s="108" t="s">
        <v>20</v>
      </c>
      <c r="D26" s="108" t="s">
        <v>20</v>
      </c>
      <c r="E26" s="108" t="s">
        <v>20</v>
      </c>
      <c r="F26" s="108" t="s">
        <v>20</v>
      </c>
      <c r="G26" s="108" t="s">
        <v>666</v>
      </c>
      <c r="H26" s="108" t="s">
        <v>666</v>
      </c>
      <c r="I26" s="108" t="s">
        <v>415</v>
      </c>
      <c r="J26" s="108" t="s">
        <v>415</v>
      </c>
    </row>
    <row r="27" spans="1:10" ht="48" customHeight="1">
      <c r="A27" s="109" t="s">
        <v>217</v>
      </c>
      <c r="B27" s="110" t="s">
        <v>218</v>
      </c>
      <c r="C27" s="108" t="s">
        <v>20</v>
      </c>
      <c r="D27" s="108" t="s">
        <v>20</v>
      </c>
      <c r="E27" s="108" t="s">
        <v>20</v>
      </c>
      <c r="F27" s="108" t="s">
        <v>20</v>
      </c>
      <c r="G27" s="108" t="s">
        <v>666</v>
      </c>
      <c r="H27" s="108" t="s">
        <v>666</v>
      </c>
      <c r="I27" s="108" t="s">
        <v>415</v>
      </c>
      <c r="J27" s="108" t="s">
        <v>415</v>
      </c>
    </row>
    <row r="28" spans="1:10" ht="32.1" customHeight="1">
      <c r="A28" s="109" t="s">
        <v>883</v>
      </c>
      <c r="B28" s="110" t="s">
        <v>220</v>
      </c>
      <c r="C28" s="108" t="s">
        <v>884</v>
      </c>
      <c r="D28" s="108" t="s">
        <v>884</v>
      </c>
      <c r="E28" s="108" t="s">
        <v>884</v>
      </c>
      <c r="F28" s="108" t="s">
        <v>884</v>
      </c>
      <c r="G28" s="108" t="s">
        <v>666</v>
      </c>
      <c r="H28" s="108" t="s">
        <v>666</v>
      </c>
      <c r="I28" s="108" t="s">
        <v>415</v>
      </c>
      <c r="J28" s="108" t="s">
        <v>415</v>
      </c>
    </row>
    <row r="29" spans="1:10" ht="32.1" customHeight="1">
      <c r="A29" s="109" t="s">
        <v>219</v>
      </c>
      <c r="B29" s="110" t="s">
        <v>222</v>
      </c>
      <c r="C29" s="108" t="s">
        <v>667</v>
      </c>
      <c r="D29" s="108" t="s">
        <v>667</v>
      </c>
      <c r="E29" s="108" t="s">
        <v>667</v>
      </c>
      <c r="F29" s="108" t="s">
        <v>667</v>
      </c>
      <c r="G29" s="108" t="s">
        <v>666</v>
      </c>
      <c r="H29" s="108" t="s">
        <v>666</v>
      </c>
      <c r="I29" s="108" t="s">
        <v>415</v>
      </c>
      <c r="J29" s="108" t="s">
        <v>415</v>
      </c>
    </row>
    <row r="30" spans="1:10" ht="32.1" customHeight="1">
      <c r="A30" s="109" t="s">
        <v>221</v>
      </c>
      <c r="B30" s="110" t="s">
        <v>224</v>
      </c>
      <c r="C30" s="108" t="s">
        <v>668</v>
      </c>
      <c r="D30" s="108" t="s">
        <v>668</v>
      </c>
      <c r="E30" s="108" t="s">
        <v>668</v>
      </c>
      <c r="F30" s="108" t="s">
        <v>668</v>
      </c>
      <c r="G30" s="108" t="s">
        <v>669</v>
      </c>
      <c r="H30" s="108" t="s">
        <v>666</v>
      </c>
      <c r="I30" s="108" t="s">
        <v>415</v>
      </c>
      <c r="J30" s="108" t="s">
        <v>415</v>
      </c>
    </row>
    <row r="31" spans="1:10" ht="32.1" customHeight="1">
      <c r="A31" s="109" t="s">
        <v>223</v>
      </c>
      <c r="B31" s="110" t="s">
        <v>226</v>
      </c>
      <c r="C31" s="108" t="s">
        <v>659</v>
      </c>
      <c r="D31" s="108" t="s">
        <v>659</v>
      </c>
      <c r="E31" s="108" t="s">
        <v>659</v>
      </c>
      <c r="F31" s="108" t="s">
        <v>659</v>
      </c>
      <c r="G31" s="108" t="s">
        <v>669</v>
      </c>
      <c r="H31" s="108" t="s">
        <v>666</v>
      </c>
      <c r="I31" s="108" t="s">
        <v>415</v>
      </c>
      <c r="J31" s="108" t="s">
        <v>415</v>
      </c>
    </row>
    <row r="32" spans="1:10" ht="32.1" customHeight="1">
      <c r="A32" s="109" t="s">
        <v>225</v>
      </c>
      <c r="B32" s="110" t="s">
        <v>228</v>
      </c>
      <c r="C32" s="108" t="s">
        <v>670</v>
      </c>
      <c r="D32" s="108" t="s">
        <v>670</v>
      </c>
      <c r="E32" s="108" t="s">
        <v>670</v>
      </c>
      <c r="F32" s="108" t="s">
        <v>670</v>
      </c>
      <c r="G32" s="108" t="s">
        <v>666</v>
      </c>
      <c r="H32" s="108" t="s">
        <v>666</v>
      </c>
      <c r="I32" s="108" t="s">
        <v>415</v>
      </c>
      <c r="J32" s="108" t="s">
        <v>415</v>
      </c>
    </row>
    <row r="33" spans="1:10" ht="48" customHeight="1">
      <c r="A33" s="109" t="s">
        <v>227</v>
      </c>
      <c r="B33" s="110" t="s">
        <v>230</v>
      </c>
      <c r="C33" s="108" t="s">
        <v>671</v>
      </c>
      <c r="D33" s="108" t="s">
        <v>671</v>
      </c>
      <c r="E33" s="108" t="s">
        <v>671</v>
      </c>
      <c r="F33" s="108" t="s">
        <v>671</v>
      </c>
      <c r="G33" s="108" t="s">
        <v>666</v>
      </c>
      <c r="H33" s="108" t="s">
        <v>666</v>
      </c>
      <c r="I33" s="108" t="s">
        <v>415</v>
      </c>
      <c r="J33" s="108" t="s">
        <v>415</v>
      </c>
    </row>
    <row r="34" spans="1:10" ht="15.95" customHeight="1">
      <c r="A34" s="109" t="s">
        <v>229</v>
      </c>
      <c r="B34" s="110" t="s">
        <v>232</v>
      </c>
      <c r="C34" s="108" t="s">
        <v>20</v>
      </c>
      <c r="D34" s="108" t="s">
        <v>20</v>
      </c>
      <c r="E34" s="108" t="s">
        <v>20</v>
      </c>
      <c r="F34" s="108" t="s">
        <v>20</v>
      </c>
      <c r="G34" s="108" t="s">
        <v>666</v>
      </c>
      <c r="H34" s="108" t="s">
        <v>666</v>
      </c>
      <c r="I34" s="108" t="s">
        <v>415</v>
      </c>
      <c r="J34" s="108" t="s">
        <v>415</v>
      </c>
    </row>
    <row r="35" spans="1:10" ht="32.1" customHeight="1">
      <c r="A35" s="109" t="s">
        <v>231</v>
      </c>
      <c r="B35" s="110" t="s">
        <v>234</v>
      </c>
      <c r="C35" s="108" t="s">
        <v>672</v>
      </c>
      <c r="D35" s="108" t="s">
        <v>672</v>
      </c>
      <c r="E35" s="108" t="s">
        <v>672</v>
      </c>
      <c r="F35" s="108" t="s">
        <v>672</v>
      </c>
      <c r="G35" s="108" t="s">
        <v>666</v>
      </c>
      <c r="H35" s="108" t="s">
        <v>666</v>
      </c>
      <c r="I35" s="108" t="s">
        <v>415</v>
      </c>
      <c r="J35" s="108" t="s">
        <v>415</v>
      </c>
    </row>
    <row r="36" spans="1:10" ht="15.95" customHeight="1">
      <c r="A36" s="109" t="s">
        <v>233</v>
      </c>
      <c r="B36" s="110" t="s">
        <v>236</v>
      </c>
      <c r="C36" s="108" t="s">
        <v>673</v>
      </c>
      <c r="D36" s="108" t="s">
        <v>673</v>
      </c>
      <c r="E36" s="108" t="s">
        <v>673</v>
      </c>
      <c r="F36" s="108" t="s">
        <v>673</v>
      </c>
      <c r="G36" s="108" t="s">
        <v>666</v>
      </c>
      <c r="H36" s="108" t="s">
        <v>666</v>
      </c>
      <c r="I36" s="108" t="s">
        <v>415</v>
      </c>
      <c r="J36" s="108" t="s">
        <v>415</v>
      </c>
    </row>
    <row r="37" spans="1:10" s="10" customFormat="1" ht="15.95" customHeight="1">
      <c r="A37" s="109" t="s">
        <v>235</v>
      </c>
      <c r="B37" s="110" t="s">
        <v>238</v>
      </c>
      <c r="C37" s="108" t="s">
        <v>20</v>
      </c>
      <c r="D37" s="108" t="s">
        <v>20</v>
      </c>
      <c r="E37" s="108" t="s">
        <v>20</v>
      </c>
      <c r="F37" s="108" t="s">
        <v>20</v>
      </c>
      <c r="G37" s="108" t="s">
        <v>666</v>
      </c>
      <c r="H37" s="108" t="s">
        <v>666</v>
      </c>
      <c r="I37" s="108" t="s">
        <v>415</v>
      </c>
      <c r="J37" s="108" t="s">
        <v>415</v>
      </c>
    </row>
    <row r="38" spans="1:10" ht="15.75">
      <c r="A38" s="109" t="s">
        <v>237</v>
      </c>
      <c r="B38" s="109" t="s">
        <v>239</v>
      </c>
      <c r="C38" s="111" t="s">
        <v>415</v>
      </c>
      <c r="D38" s="111" t="s">
        <v>415</v>
      </c>
      <c r="E38" s="111" t="s">
        <v>415</v>
      </c>
      <c r="F38" s="111" t="s">
        <v>415</v>
      </c>
      <c r="G38" s="111" t="s">
        <v>533</v>
      </c>
      <c r="H38" s="111" t="s">
        <v>533</v>
      </c>
      <c r="I38" s="111" t="s">
        <v>415</v>
      </c>
      <c r="J38" s="111" t="s">
        <v>415</v>
      </c>
    </row>
    <row r="39" spans="1:10" ht="47.25">
      <c r="A39" s="109" t="s">
        <v>525</v>
      </c>
      <c r="B39" s="110" t="s">
        <v>241</v>
      </c>
      <c r="C39" s="108" t="s">
        <v>658</v>
      </c>
      <c r="D39" s="108" t="s">
        <v>658</v>
      </c>
      <c r="E39" s="108" t="s">
        <v>658</v>
      </c>
      <c r="F39" s="108" t="s">
        <v>658</v>
      </c>
      <c r="G39" s="108" t="s">
        <v>669</v>
      </c>
      <c r="H39" s="108" t="s">
        <v>666</v>
      </c>
      <c r="I39" s="108" t="s">
        <v>415</v>
      </c>
      <c r="J39" s="108" t="s">
        <v>415</v>
      </c>
    </row>
    <row r="40" spans="1:10" s="10" customFormat="1" ht="15.75">
      <c r="A40" s="109" t="s">
        <v>240</v>
      </c>
      <c r="B40" s="110" t="s">
        <v>243</v>
      </c>
      <c r="C40" s="108" t="s">
        <v>20</v>
      </c>
      <c r="D40" s="108" t="s">
        <v>20</v>
      </c>
      <c r="E40" s="108" t="s">
        <v>20</v>
      </c>
      <c r="F40" s="108" t="s">
        <v>20</v>
      </c>
      <c r="G40" s="108" t="s">
        <v>666</v>
      </c>
      <c r="H40" s="108" t="s">
        <v>666</v>
      </c>
      <c r="I40" s="108" t="s">
        <v>415</v>
      </c>
      <c r="J40" s="108" t="s">
        <v>415</v>
      </c>
    </row>
    <row r="41" spans="1:10" ht="31.5">
      <c r="A41" s="109" t="s">
        <v>242</v>
      </c>
      <c r="B41" s="109" t="s">
        <v>244</v>
      </c>
      <c r="C41" s="111" t="s">
        <v>415</v>
      </c>
      <c r="D41" s="111" t="s">
        <v>415</v>
      </c>
      <c r="E41" s="111" t="s">
        <v>415</v>
      </c>
      <c r="F41" s="111" t="s">
        <v>415</v>
      </c>
      <c r="G41" s="111" t="s">
        <v>533</v>
      </c>
      <c r="H41" s="111" t="s">
        <v>533</v>
      </c>
      <c r="I41" s="111" t="s">
        <v>415</v>
      </c>
      <c r="J41" s="111" t="s">
        <v>415</v>
      </c>
    </row>
    <row r="42" spans="1:10" ht="31.5">
      <c r="A42" s="109" t="s">
        <v>526</v>
      </c>
      <c r="B42" s="110" t="s">
        <v>246</v>
      </c>
      <c r="C42" s="108" t="s">
        <v>673</v>
      </c>
      <c r="D42" s="108" t="s">
        <v>674</v>
      </c>
      <c r="E42" s="108" t="s">
        <v>673</v>
      </c>
      <c r="F42" s="108" t="s">
        <v>674</v>
      </c>
      <c r="G42" s="108" t="s">
        <v>666</v>
      </c>
      <c r="H42" s="108" t="s">
        <v>666</v>
      </c>
      <c r="I42" s="108" t="s">
        <v>415</v>
      </c>
      <c r="J42" s="108" t="s">
        <v>415</v>
      </c>
    </row>
    <row r="43" spans="1:10" ht="15.75">
      <c r="A43" s="109" t="s">
        <v>245</v>
      </c>
      <c r="B43" s="110" t="s">
        <v>248</v>
      </c>
      <c r="C43" s="108" t="s">
        <v>675</v>
      </c>
      <c r="D43" s="108" t="s">
        <v>676</v>
      </c>
      <c r="E43" s="108" t="s">
        <v>675</v>
      </c>
      <c r="F43" s="108" t="s">
        <v>676</v>
      </c>
      <c r="G43" s="108" t="s">
        <v>666</v>
      </c>
      <c r="H43" s="108" t="s">
        <v>666</v>
      </c>
      <c r="I43" s="108" t="s">
        <v>415</v>
      </c>
      <c r="J43" s="108" t="s">
        <v>415</v>
      </c>
    </row>
    <row r="44" spans="1:10" ht="15.75">
      <c r="A44" s="109" t="s">
        <v>247</v>
      </c>
      <c r="B44" s="110" t="s">
        <v>250</v>
      </c>
      <c r="C44" s="108" t="s">
        <v>677</v>
      </c>
      <c r="D44" s="108" t="s">
        <v>678</v>
      </c>
      <c r="E44" s="108" t="s">
        <v>677</v>
      </c>
      <c r="F44" s="108" t="s">
        <v>678</v>
      </c>
      <c r="G44" s="108" t="s">
        <v>666</v>
      </c>
      <c r="H44" s="108" t="s">
        <v>666</v>
      </c>
      <c r="I44" s="108" t="s">
        <v>415</v>
      </c>
      <c r="J44" s="108" t="s">
        <v>415</v>
      </c>
    </row>
    <row r="45" spans="1:10" ht="63">
      <c r="A45" s="109" t="s">
        <v>249</v>
      </c>
      <c r="B45" s="110" t="s">
        <v>252</v>
      </c>
      <c r="C45" s="108" t="s">
        <v>679</v>
      </c>
      <c r="D45" s="108" t="s">
        <v>679</v>
      </c>
      <c r="E45" s="108" t="s">
        <v>679</v>
      </c>
      <c r="F45" s="108" t="s">
        <v>679</v>
      </c>
      <c r="G45" s="108" t="s">
        <v>666</v>
      </c>
      <c r="H45" s="108" t="s">
        <v>666</v>
      </c>
      <c r="I45" s="108" t="s">
        <v>415</v>
      </c>
      <c r="J45" s="108" t="s">
        <v>415</v>
      </c>
    </row>
    <row r="46" spans="1:10" ht="94.5">
      <c r="A46" s="109" t="s">
        <v>251</v>
      </c>
      <c r="B46" s="110" t="s">
        <v>254</v>
      </c>
      <c r="C46" s="108" t="s">
        <v>20</v>
      </c>
      <c r="D46" s="108" t="s">
        <v>20</v>
      </c>
      <c r="E46" s="108" t="s">
        <v>20</v>
      </c>
      <c r="F46" s="108" t="s">
        <v>20</v>
      </c>
      <c r="G46" s="108" t="s">
        <v>666</v>
      </c>
      <c r="H46" s="108" t="s">
        <v>666</v>
      </c>
      <c r="I46" s="108" t="s">
        <v>415</v>
      </c>
      <c r="J46" s="108" t="s">
        <v>415</v>
      </c>
    </row>
    <row r="47" spans="1:10" s="10" customFormat="1" ht="15.75">
      <c r="A47" s="109" t="s">
        <v>253</v>
      </c>
      <c r="B47" s="110" t="s">
        <v>255</v>
      </c>
      <c r="C47" s="108" t="s">
        <v>679</v>
      </c>
      <c r="D47" s="108" t="s">
        <v>681</v>
      </c>
      <c r="E47" s="108" t="s">
        <v>679</v>
      </c>
      <c r="F47" s="108" t="s">
        <v>681</v>
      </c>
      <c r="G47" s="108" t="s">
        <v>666</v>
      </c>
      <c r="H47" s="108" t="s">
        <v>666</v>
      </c>
      <c r="I47" s="108" t="s">
        <v>415</v>
      </c>
      <c r="J47" s="108" t="s">
        <v>415</v>
      </c>
    </row>
    <row r="48" spans="1:10" ht="15.75">
      <c r="A48" s="109" t="s">
        <v>885</v>
      </c>
      <c r="B48" s="109" t="s">
        <v>256</v>
      </c>
      <c r="C48" s="111" t="s">
        <v>415</v>
      </c>
      <c r="D48" s="111" t="s">
        <v>415</v>
      </c>
      <c r="E48" s="111" t="s">
        <v>415</v>
      </c>
      <c r="F48" s="111" t="s">
        <v>415</v>
      </c>
      <c r="G48" s="111" t="s">
        <v>533</v>
      </c>
      <c r="H48" s="111" t="s">
        <v>533</v>
      </c>
      <c r="I48" s="111" t="s">
        <v>415</v>
      </c>
      <c r="J48" s="111" t="s">
        <v>415</v>
      </c>
    </row>
    <row r="49" spans="1:10" ht="15.75">
      <c r="A49" s="109" t="s">
        <v>527</v>
      </c>
      <c r="B49" s="110" t="s">
        <v>612</v>
      </c>
      <c r="C49" s="108" t="s">
        <v>682</v>
      </c>
      <c r="D49" s="108" t="s">
        <v>681</v>
      </c>
      <c r="E49" s="108" t="s">
        <v>682</v>
      </c>
      <c r="F49" s="108" t="s">
        <v>681</v>
      </c>
      <c r="G49" s="108" t="s">
        <v>666</v>
      </c>
      <c r="H49" s="108" t="s">
        <v>666</v>
      </c>
      <c r="I49" s="108" t="s">
        <v>415</v>
      </c>
      <c r="J49" s="108" t="s">
        <v>415</v>
      </c>
    </row>
    <row r="50" spans="1:10" ht="63">
      <c r="A50" s="109" t="s">
        <v>257</v>
      </c>
      <c r="B50" s="110" t="s">
        <v>613</v>
      </c>
      <c r="C50" s="108" t="s">
        <v>683</v>
      </c>
      <c r="D50" s="108" t="s">
        <v>683</v>
      </c>
      <c r="E50" s="108" t="s">
        <v>683</v>
      </c>
      <c r="F50" s="108" t="s">
        <v>683</v>
      </c>
      <c r="G50" s="108" t="s">
        <v>666</v>
      </c>
      <c r="H50" s="108" t="s">
        <v>666</v>
      </c>
      <c r="I50" s="108" t="s">
        <v>415</v>
      </c>
      <c r="J50" s="108" t="s">
        <v>415</v>
      </c>
    </row>
    <row r="51" spans="1:10" ht="47.25">
      <c r="A51" s="109" t="s">
        <v>258</v>
      </c>
      <c r="B51" s="110" t="s">
        <v>260</v>
      </c>
      <c r="C51" s="108" t="s">
        <v>684</v>
      </c>
      <c r="D51" s="108" t="s">
        <v>684</v>
      </c>
      <c r="E51" s="108" t="s">
        <v>684</v>
      </c>
      <c r="F51" s="108" t="s">
        <v>684</v>
      </c>
      <c r="G51" s="108" t="s">
        <v>666</v>
      </c>
      <c r="H51" s="108" t="s">
        <v>666</v>
      </c>
      <c r="I51" s="108" t="s">
        <v>415</v>
      </c>
      <c r="J51" s="108" t="s">
        <v>415</v>
      </c>
    </row>
    <row r="52" spans="1:10" ht="47.25">
      <c r="A52" s="109" t="s">
        <v>259</v>
      </c>
      <c r="B52" s="110" t="s">
        <v>262</v>
      </c>
      <c r="C52" s="108" t="s">
        <v>20</v>
      </c>
      <c r="D52" s="108" t="s">
        <v>20</v>
      </c>
      <c r="E52" s="108" t="s">
        <v>20</v>
      </c>
      <c r="F52" s="108" t="s">
        <v>20</v>
      </c>
      <c r="G52" s="108" t="s">
        <v>666</v>
      </c>
      <c r="H52" s="108" t="s">
        <v>666</v>
      </c>
      <c r="I52" s="108" t="s">
        <v>415</v>
      </c>
      <c r="J52" s="108" t="s">
        <v>415</v>
      </c>
    </row>
    <row r="53" spans="1:10" ht="15.75">
      <c r="A53" s="109" t="s">
        <v>261</v>
      </c>
      <c r="B53" s="110" t="s">
        <v>264</v>
      </c>
      <c r="C53" s="108" t="s">
        <v>685</v>
      </c>
      <c r="D53" s="108" t="s">
        <v>685</v>
      </c>
      <c r="E53" s="108" t="s">
        <v>685</v>
      </c>
      <c r="F53" s="108" t="s">
        <v>685</v>
      </c>
      <c r="G53" s="108" t="s">
        <v>666</v>
      </c>
      <c r="H53" s="108" t="s">
        <v>666</v>
      </c>
      <c r="I53" s="108" t="s">
        <v>415</v>
      </c>
      <c r="J53" s="108" t="s">
        <v>415</v>
      </c>
    </row>
    <row r="54" spans="1:10" ht="31.5">
      <c r="A54" s="109" t="s">
        <v>263</v>
      </c>
      <c r="B54" s="110" t="s">
        <v>614</v>
      </c>
      <c r="C54" s="108" t="s">
        <v>686</v>
      </c>
      <c r="D54" s="108" t="s">
        <v>686</v>
      </c>
      <c r="E54" s="108" t="s">
        <v>686</v>
      </c>
      <c r="F54" s="108" t="s">
        <v>686</v>
      </c>
      <c r="G54" s="108" t="s">
        <v>666</v>
      </c>
      <c r="H54" s="108" t="s">
        <v>666</v>
      </c>
      <c r="I54" s="108" t="s">
        <v>415</v>
      </c>
      <c r="J54" s="108" t="s">
        <v>415</v>
      </c>
    </row>
    <row r="55" spans="1:10">
      <c r="A55" s="34"/>
      <c r="B55" s="34"/>
      <c r="C55" s="34"/>
      <c r="D55" s="34"/>
      <c r="E55" s="34"/>
      <c r="F55" s="34"/>
      <c r="G55" s="34"/>
      <c r="H55" s="34"/>
      <c r="I55" s="34"/>
      <c r="J55" s="34"/>
    </row>
  </sheetData>
  <mergeCells count="18">
    <mergeCell ref="C22:D22"/>
    <mergeCell ref="E22:F22"/>
    <mergeCell ref="A13:J13"/>
    <mergeCell ref="A15:J15"/>
    <mergeCell ref="A16:J16"/>
    <mergeCell ref="A19:J19"/>
    <mergeCell ref="A21:A23"/>
    <mergeCell ref="B21:B23"/>
    <mergeCell ref="C21:F21"/>
    <mergeCell ref="G21:G23"/>
    <mergeCell ref="H21:H23"/>
    <mergeCell ref="I21:I23"/>
    <mergeCell ref="J21:J2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Сверчкова Оксана Григорьевна</cp:lastModifiedBy>
  <dcterms:created xsi:type="dcterms:W3CDTF">2019-02-18T10:11:34Z</dcterms:created>
  <dcterms:modified xsi:type="dcterms:W3CDTF">2022-03-24T06:57:40Z</dcterms:modified>
</cp:coreProperties>
</file>